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creativeengland-my.sharepoint.com/personal/lucie_apampa_wearecreative_uk/Documents/Documents/Finance sheets and forms/"/>
    </mc:Choice>
  </mc:AlternateContent>
  <xr:revisionPtr revIDLastSave="0" documentId="8_{250884C5-2CF8-4E63-B6C8-E199618191C2}" xr6:coauthVersionLast="47" xr6:coauthVersionMax="47" xr10:uidLastSave="{00000000-0000-0000-0000-000000000000}"/>
  <bookViews>
    <workbookView xWindow="-108" yWindow="-108" windowWidth="23256" windowHeight="12576" xr2:uid="{00000000-000D-0000-FFFF-FFFF00000000}"/>
  </bookViews>
  <sheets>
    <sheet name="Expression of Interest" sheetId="1" r:id="rId1"/>
  </sheets>
  <definedNames>
    <definedName name="_xlnm.Print_Area" localSheetId="0">'Expression of Interest'!$C$8:$S$64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2" i="1" l="1"/>
  <c r="G62" i="1"/>
  <c r="F62" i="1"/>
  <c r="E62" i="1"/>
  <c r="D62" i="1"/>
  <c r="H57" i="1"/>
  <c r="R20" i="1" s="1"/>
  <c r="G57" i="1"/>
  <c r="Q20" i="1" s="1"/>
  <c r="F57" i="1"/>
  <c r="P20" i="1" s="1"/>
  <c r="E57" i="1"/>
  <c r="O20" i="1" s="1"/>
  <c r="D57" i="1"/>
  <c r="N20" i="1" s="1"/>
  <c r="H51" i="1"/>
  <c r="G51" i="1"/>
  <c r="F51" i="1"/>
  <c r="E51" i="1"/>
  <c r="D51" i="1"/>
  <c r="H45" i="1"/>
  <c r="G45" i="1"/>
  <c r="F45" i="1"/>
  <c r="E45" i="1"/>
  <c r="D45" i="1"/>
  <c r="S38" i="1"/>
  <c r="R38" i="1"/>
  <c r="Q38" i="1"/>
  <c r="P38" i="1"/>
  <c r="O38" i="1"/>
  <c r="H37" i="1"/>
  <c r="G37" i="1"/>
  <c r="F37" i="1"/>
  <c r="E37" i="1"/>
  <c r="D37" i="1"/>
  <c r="S35" i="1"/>
  <c r="R35" i="1"/>
  <c r="Q35" i="1"/>
  <c r="P35" i="1"/>
  <c r="O35" i="1"/>
  <c r="S33" i="1"/>
  <c r="R33" i="1"/>
  <c r="Q33" i="1"/>
  <c r="P33" i="1"/>
  <c r="O33" i="1"/>
  <c r="S32" i="1"/>
  <c r="R32" i="1"/>
  <c r="Q32" i="1"/>
  <c r="P32" i="1"/>
  <c r="O32" i="1"/>
  <c r="S31" i="1"/>
  <c r="R31" i="1"/>
  <c r="Q31" i="1"/>
  <c r="P31" i="1"/>
  <c r="O31" i="1"/>
  <c r="S30" i="1"/>
  <c r="H30" i="1"/>
  <c r="S36" i="1" s="1"/>
  <c r="G30" i="1"/>
  <c r="F30" i="1"/>
  <c r="E30" i="1"/>
  <c r="D30" i="1"/>
  <c r="S29" i="1"/>
  <c r="R29" i="1"/>
  <c r="Q29" i="1"/>
  <c r="P29" i="1"/>
  <c r="O29" i="1"/>
  <c r="S23" i="1"/>
  <c r="R23" i="1"/>
  <c r="Q23" i="1"/>
  <c r="P23" i="1"/>
  <c r="O23" i="1"/>
  <c r="N23" i="1"/>
  <c r="S22" i="1"/>
  <c r="R22" i="1"/>
  <c r="Q22" i="1"/>
  <c r="P22" i="1"/>
  <c r="O22" i="1"/>
  <c r="N22" i="1"/>
  <c r="S21" i="1"/>
  <c r="S20" i="1"/>
  <c r="S17" i="1"/>
  <c r="S16" i="1"/>
  <c r="S15" i="1"/>
  <c r="S18" i="1" s="1"/>
  <c r="S19" i="1" s="1"/>
  <c r="H15" i="1"/>
  <c r="R15" i="1" s="1"/>
  <c r="R18" i="1" s="1"/>
  <c r="G15" i="1"/>
  <c r="Q15" i="1" s="1"/>
  <c r="Q18" i="1" s="1"/>
  <c r="F15" i="1"/>
  <c r="F20" i="1" s="1"/>
  <c r="E15" i="1"/>
  <c r="E20" i="1" s="1"/>
  <c r="D15" i="1"/>
  <c r="N15" i="1" s="1"/>
  <c r="N18" i="1" s="1"/>
  <c r="S10" i="1"/>
  <c r="H46" i="1" l="1"/>
  <c r="H52" i="1" s="1"/>
  <c r="P21" i="1"/>
  <c r="O37" i="1"/>
  <c r="P37" i="1"/>
  <c r="G46" i="1"/>
  <c r="G52" i="1" s="1"/>
  <c r="N21" i="1"/>
  <c r="F46" i="1"/>
  <c r="F52" i="1" s="1"/>
  <c r="R37" i="1"/>
  <c r="Q37" i="1"/>
  <c r="S39" i="1"/>
  <c r="H20" i="1"/>
  <c r="R17" i="1" s="1"/>
  <c r="P15" i="1"/>
  <c r="P18" i="1" s="1"/>
  <c r="F63" i="1" s="1"/>
  <c r="G20" i="1"/>
  <c r="G64" i="1" s="1"/>
  <c r="D46" i="1"/>
  <c r="D52" i="1" s="1"/>
  <c r="E46" i="1"/>
  <c r="E52" i="1" s="1"/>
  <c r="P36" i="1"/>
  <c r="S37" i="1"/>
  <c r="Q36" i="1"/>
  <c r="O36" i="1"/>
  <c r="O15" i="1"/>
  <c r="O18" i="1" s="1"/>
  <c r="O19" i="1" s="1"/>
  <c r="G63" i="1"/>
  <c r="Q19" i="1"/>
  <c r="P19" i="1"/>
  <c r="D63" i="1"/>
  <c r="N19" i="1"/>
  <c r="H63" i="1"/>
  <c r="R19" i="1"/>
  <c r="O30" i="1"/>
  <c r="E64" i="1"/>
  <c r="O16" i="1"/>
  <c r="E23" i="1"/>
  <c r="O17" i="1"/>
  <c r="F64" i="1"/>
  <c r="P16" i="1"/>
  <c r="F23" i="1"/>
  <c r="P17" i="1"/>
  <c r="P30" i="1"/>
  <c r="H64" i="1"/>
  <c r="Q21" i="1"/>
  <c r="R21" i="1"/>
  <c r="D20" i="1"/>
  <c r="R36" i="1"/>
  <c r="O21" i="1"/>
  <c r="R30" i="1" l="1"/>
  <c r="R39" i="1" s="1"/>
  <c r="O39" i="1"/>
  <c r="E63" i="1"/>
  <c r="P39" i="1"/>
  <c r="H23" i="1"/>
  <c r="R16" i="1"/>
  <c r="Q30" i="1"/>
  <c r="Q39" i="1" s="1"/>
  <c r="G23" i="1"/>
  <c r="Q17" i="1"/>
  <c r="Q16" i="1"/>
  <c r="D64" i="1"/>
  <c r="N16" i="1"/>
  <c r="D23" i="1"/>
  <c r="N17" i="1"/>
</calcChain>
</file>

<file path=xl/sharedStrings.xml><?xml version="1.0" encoding="utf-8"?>
<sst xmlns="http://schemas.openxmlformats.org/spreadsheetml/2006/main" count="92" uniqueCount="78">
  <si>
    <t>PROFIT &amp; LOSS (£K)</t>
  </si>
  <si>
    <t>RATIOS</t>
  </si>
  <si>
    <t>Period Ended</t>
  </si>
  <si>
    <t>Period Ending</t>
  </si>
  <si>
    <t>Period length</t>
  </si>
  <si>
    <t>12m</t>
  </si>
  <si>
    <t>Type of Accounts</t>
  </si>
  <si>
    <t>Forecasts</t>
  </si>
  <si>
    <t>Sales</t>
  </si>
  <si>
    <t>Cost of Sales</t>
  </si>
  <si>
    <t>Gross Profit</t>
  </si>
  <si>
    <t>Gross Profit Margin</t>
  </si>
  <si>
    <t>Overheads</t>
  </si>
  <si>
    <t>Net Profit Margin</t>
  </si>
  <si>
    <t>Directors Emoluments</t>
  </si>
  <si>
    <t>Interest Cover</t>
  </si>
  <si>
    <t>Interest</t>
  </si>
  <si>
    <t>Break Even</t>
  </si>
  <si>
    <t>Depreciation</t>
  </si>
  <si>
    <t>Sensitivity</t>
  </si>
  <si>
    <t>Pre Tax Profit</t>
  </si>
  <si>
    <t>Gearing</t>
  </si>
  <si>
    <t>Dividends</t>
  </si>
  <si>
    <t>Current Ratio</t>
  </si>
  <si>
    <t>Taxation</t>
  </si>
  <si>
    <t>Debtor Days</t>
  </si>
  <si>
    <t>Retained Profit</t>
  </si>
  <si>
    <t>Creditor Days</t>
  </si>
  <si>
    <t>BALANCE SHEET  (£K)</t>
  </si>
  <si>
    <t>Fixed Assets</t>
  </si>
  <si>
    <t>Starting Cash</t>
  </si>
  <si>
    <t>Current Assets</t>
  </si>
  <si>
    <t>Trade Debtors</t>
  </si>
  <si>
    <t>New Capital</t>
  </si>
  <si>
    <t>Working Capital Change</t>
  </si>
  <si>
    <t>Capital Expenditure</t>
  </si>
  <si>
    <t>Total</t>
  </si>
  <si>
    <t>Long Term Liabilities</t>
  </si>
  <si>
    <t>Current Liabilities</t>
  </si>
  <si>
    <t>Invoice Disc</t>
  </si>
  <si>
    <t>Trade Creditors</t>
  </si>
  <si>
    <t>Final Cash</t>
  </si>
  <si>
    <t>Other creditors-accruals</t>
  </si>
  <si>
    <t>Limit</t>
  </si>
  <si>
    <t>Peak Borrowing</t>
  </si>
  <si>
    <t>Month</t>
  </si>
  <si>
    <t>Tax/ VAT</t>
  </si>
  <si>
    <t>Net Current Assets/ Liabilities</t>
  </si>
  <si>
    <t>Provisions for Liabilities</t>
  </si>
  <si>
    <t>Total Long Term Liabilities</t>
  </si>
  <si>
    <t>Net Assets</t>
  </si>
  <si>
    <t>Represented by</t>
  </si>
  <si>
    <t xml:space="preserve">Capital </t>
  </si>
  <si>
    <t>Profit &amp; Loss Account</t>
  </si>
  <si>
    <t>Total Borrowing</t>
  </si>
  <si>
    <t>Purchases</t>
  </si>
  <si>
    <t>AFM9</t>
  </si>
  <si>
    <t>Turnover</t>
  </si>
  <si>
    <t>Net Profit</t>
  </si>
  <si>
    <t>31/10/2021</t>
  </si>
  <si>
    <t>31/07/2022</t>
  </si>
  <si>
    <t>31/07/2023</t>
  </si>
  <si>
    <t>Director / Investor Loan</t>
  </si>
  <si>
    <t>Actual</t>
  </si>
  <si>
    <t>FYEnding 2020</t>
  </si>
  <si>
    <t>FYEnding 2023</t>
  </si>
  <si>
    <t>Forecast</t>
  </si>
  <si>
    <t>Actuals</t>
  </si>
  <si>
    <t xml:space="preserve">Bank </t>
  </si>
  <si>
    <t xml:space="preserve">Loans </t>
  </si>
  <si>
    <t>FYEnding 2021</t>
  </si>
  <si>
    <t>To date FY22</t>
  </si>
  <si>
    <t>FYEnding 2022</t>
  </si>
  <si>
    <t>Loans</t>
  </si>
  <si>
    <t>What is your financial reporting period? e.g. April to March</t>
  </si>
  <si>
    <t xml:space="preserve">To establish whether you are a good fit for our investment, we first need to understand your historic performance and future expectations from a profit &amp; loss and a balance sheet perspective. Please complete the items in yellow. If you don't have this information or have not yet formalised your plan fully, then unfortunately we will not be able to qualify your suitability. </t>
  </si>
  <si>
    <t>To date FY23</t>
  </si>
  <si>
    <t>FYEnding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</si>
</sst>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Red]\(0\)"/>
    <numFmt numFmtId="166" formatCode="dd/mm/yyyy;@"/>
  </numFmts>
  <fonts count="10" x14ac:knownFonts="1">
    <font>
      <sz val="10"/>
      <name val="Arial"/>
    </font>
    <font>
      <sz val="12"/>
      <name val="Arial"/>
      <family val="2"/>
    </font>
    <font>
      <b/>
      <sz val="12"/>
      <name val="Arial"/>
      <family val="2"/>
    </font>
    <font>
      <b/>
      <sz val="10"/>
      <name val="Arial"/>
      <family val="2"/>
    </font>
    <font>
      <b/>
      <sz val="12"/>
      <color indexed="12"/>
      <name val="Arial"/>
      <family val="2"/>
    </font>
    <font>
      <sz val="10"/>
      <name val="Arial"/>
      <family val="2"/>
    </font>
    <font>
      <sz val="10"/>
      <name val="Tahoma"/>
      <family val="2"/>
    </font>
    <font>
      <sz val="12"/>
      <name val="Tahoma"/>
      <family val="2"/>
    </font>
    <font>
      <b/>
      <sz val="12"/>
      <name val="Tahoma"/>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45D392"/>
        <bgColor indexed="64"/>
      </patternFill>
    </fill>
  </fills>
  <borders count="5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lignment horizontal="center"/>
    </xf>
    <xf numFmtId="0" fontId="0" fillId="0" borderId="1" xfId="0" applyBorder="1"/>
    <xf numFmtId="0" fontId="4" fillId="0" borderId="0" xfId="0" applyFont="1" applyAlignment="1">
      <alignment horizontal="center"/>
    </xf>
    <xf numFmtId="0" fontId="0" fillId="0" borderId="5" xfId="0" applyBorder="1"/>
    <xf numFmtId="0" fontId="0" fillId="0" borderId="6" xfId="0" applyBorder="1"/>
    <xf numFmtId="1" fontId="0" fillId="0" borderId="0" xfId="0" applyNumberFormat="1"/>
    <xf numFmtId="165" fontId="0" fillId="0" borderId="9" xfId="0" applyNumberFormat="1" applyBorder="1"/>
    <xf numFmtId="165" fontId="0" fillId="0" borderId="0" xfId="0" applyNumberFormat="1"/>
    <xf numFmtId="165" fontId="0" fillId="0" borderId="14" xfId="0" applyNumberFormat="1" applyBorder="1"/>
    <xf numFmtId="165" fontId="1" fillId="0" borderId="8" xfId="0" applyNumberFormat="1" applyFont="1" applyBorder="1"/>
    <xf numFmtId="165" fontId="1" fillId="0" borderId="2" xfId="0" applyNumberFormat="1" applyFont="1" applyBorder="1"/>
    <xf numFmtId="165" fontId="0" fillId="0" borderId="4" xfId="0" applyNumberFormat="1" applyBorder="1"/>
    <xf numFmtId="165" fontId="0" fillId="0" borderId="18" xfId="0" applyNumberFormat="1" applyBorder="1"/>
    <xf numFmtId="165" fontId="1" fillId="0" borderId="5" xfId="0" applyNumberFormat="1" applyFont="1" applyBorder="1"/>
    <xf numFmtId="165" fontId="1" fillId="0" borderId="16" xfId="0" applyNumberFormat="1" applyFont="1" applyBorder="1"/>
    <xf numFmtId="165" fontId="1" fillId="0" borderId="6" xfId="0" applyNumberFormat="1" applyFont="1" applyBorder="1"/>
    <xf numFmtId="165" fontId="0" fillId="0" borderId="16" xfId="0" applyNumberFormat="1" applyBorder="1"/>
    <xf numFmtId="165" fontId="0" fillId="0" borderId="5" xfId="0" applyNumberFormat="1" applyBorder="1"/>
    <xf numFmtId="165" fontId="0" fillId="0" borderId="3" xfId="0" applyNumberFormat="1" applyBorder="1"/>
    <xf numFmtId="165" fontId="0" fillId="0" borderId="1" xfId="0" applyNumberFormat="1" applyBorder="1"/>
    <xf numFmtId="165" fontId="0" fillId="0" borderId="22" xfId="0" applyNumberFormat="1" applyBorder="1"/>
    <xf numFmtId="165" fontId="0" fillId="2" borderId="0" xfId="0" applyNumberFormat="1" applyFill="1"/>
    <xf numFmtId="165" fontId="0" fillId="2" borderId="18" xfId="0" applyNumberFormat="1" applyFill="1" applyBorder="1"/>
    <xf numFmtId="165" fontId="0" fillId="0" borderId="6" xfId="0" applyNumberFormat="1" applyBorder="1"/>
    <xf numFmtId="165" fontId="0" fillId="2" borderId="25" xfId="0" applyNumberFormat="1" applyFill="1" applyBorder="1"/>
    <xf numFmtId="165" fontId="1" fillId="2" borderId="25" xfId="0" applyNumberFormat="1" applyFont="1" applyFill="1" applyBorder="1"/>
    <xf numFmtId="165" fontId="0" fillId="2" borderId="26" xfId="0" applyNumberFormat="1" applyFill="1" applyBorder="1"/>
    <xf numFmtId="165" fontId="2" fillId="0" borderId="5" xfId="0" applyNumberFormat="1" applyFont="1" applyBorder="1"/>
    <xf numFmtId="165" fontId="2" fillId="0" borderId="12" xfId="0" applyNumberFormat="1" applyFont="1" applyBorder="1"/>
    <xf numFmtId="165" fontId="2" fillId="0" borderId="11" xfId="0" applyNumberFormat="1" applyFont="1" applyBorder="1"/>
    <xf numFmtId="165" fontId="1" fillId="0" borderId="15" xfId="0" applyNumberFormat="1" applyFont="1" applyBorder="1"/>
    <xf numFmtId="165" fontId="1" fillId="0" borderId="13" xfId="0" applyNumberFormat="1" applyFont="1" applyBorder="1"/>
    <xf numFmtId="0" fontId="1" fillId="0" borderId="5" xfId="0" applyFont="1" applyBorder="1"/>
    <xf numFmtId="0" fontId="0" fillId="0" borderId="11" xfId="0" applyBorder="1" applyAlignment="1">
      <alignment horizontal="center"/>
    </xf>
    <xf numFmtId="0" fontId="0" fillId="0" borderId="14" xfId="0" applyBorder="1"/>
    <xf numFmtId="49" fontId="3" fillId="0" borderId="8" xfId="0" applyNumberFormat="1" applyFont="1" applyBorder="1" applyAlignment="1">
      <alignment horizontal="center"/>
    </xf>
    <xf numFmtId="49" fontId="3" fillId="0" borderId="15" xfId="0" applyNumberFormat="1" applyFont="1" applyBorder="1" applyAlignment="1">
      <alignment horizontal="center"/>
    </xf>
    <xf numFmtId="164" fontId="1" fillId="0" borderId="12" xfId="0" applyNumberFormat="1" applyFont="1" applyBorder="1"/>
    <xf numFmtId="164" fontId="1" fillId="0" borderId="8" xfId="0" applyNumberFormat="1" applyFont="1" applyBorder="1"/>
    <xf numFmtId="164" fontId="1" fillId="0" borderId="2" xfId="0" applyNumberFormat="1" applyFont="1" applyBorder="1"/>
    <xf numFmtId="0" fontId="0" fillId="0" borderId="29" xfId="0" applyBorder="1"/>
    <xf numFmtId="165" fontId="2" fillId="0" borderId="15" xfId="0" applyNumberFormat="1" applyFont="1" applyBorder="1"/>
    <xf numFmtId="0" fontId="0" fillId="0" borderId="18" xfId="0" applyBorder="1"/>
    <xf numFmtId="0" fontId="0" fillId="0" borderId="30" xfId="0" applyBorder="1"/>
    <xf numFmtId="165" fontId="0" fillId="0" borderId="30" xfId="0" applyNumberFormat="1" applyBorder="1"/>
    <xf numFmtId="0" fontId="0" fillId="0" borderId="22" xfId="0" applyBorder="1"/>
    <xf numFmtId="165" fontId="2" fillId="0" borderId="31" xfId="0" applyNumberFormat="1" applyFont="1" applyBorder="1"/>
    <xf numFmtId="164" fontId="1" fillId="0" borderId="31" xfId="0" applyNumberFormat="1" applyFont="1" applyBorder="1"/>
    <xf numFmtId="164" fontId="1" fillId="0" borderId="15" xfId="0" applyNumberFormat="1" applyFont="1" applyBorder="1"/>
    <xf numFmtId="164" fontId="1" fillId="0" borderId="13" xfId="0" applyNumberFormat="1" applyFont="1" applyBorder="1"/>
    <xf numFmtId="165" fontId="0" fillId="0" borderId="0" xfId="0" applyNumberFormat="1" applyAlignment="1">
      <alignment horizontal="center"/>
    </xf>
    <xf numFmtId="165" fontId="0" fillId="0" borderId="18" xfId="0" applyNumberForma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4" fontId="3" fillId="0" borderId="8" xfId="0" applyNumberFormat="1" applyFont="1" applyBorder="1" applyAlignment="1">
      <alignment horizontal="center"/>
    </xf>
    <xf numFmtId="165" fontId="2" fillId="0" borderId="0" xfId="0" applyNumberFormat="1" applyFont="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0" fontId="2" fillId="0" borderId="1" xfId="0" applyFont="1" applyBorder="1" applyAlignment="1">
      <alignment horizontal="center"/>
    </xf>
    <xf numFmtId="0" fontId="1" fillId="0" borderId="6" xfId="0" applyFont="1" applyBorder="1"/>
    <xf numFmtId="165" fontId="1" fillId="0" borderId="0" xfId="0" applyNumberFormat="1" applyFont="1"/>
    <xf numFmtId="165" fontId="1" fillId="0" borderId="1" xfId="0" applyNumberFormat="1" applyFont="1" applyBorder="1"/>
    <xf numFmtId="165" fontId="1" fillId="2" borderId="0" xfId="0" applyNumberFormat="1" applyFont="1" applyFill="1"/>
    <xf numFmtId="166" fontId="3" fillId="0" borderId="0" xfId="0" applyNumberFormat="1" applyFont="1" applyAlignment="1">
      <alignment horizontal="center"/>
    </xf>
    <xf numFmtId="0" fontId="5" fillId="0" borderId="0" xfId="0" applyFont="1" applyAlignment="1">
      <alignment horizontal="center"/>
    </xf>
    <xf numFmtId="165" fontId="1" fillId="0" borderId="18" xfId="0" applyNumberFormat="1" applyFont="1" applyBorder="1"/>
    <xf numFmtId="0" fontId="0" fillId="4" borderId="0" xfId="0" applyFill="1"/>
    <xf numFmtId="1" fontId="0" fillId="4" borderId="0" xfId="0" applyNumberFormat="1" applyFill="1"/>
    <xf numFmtId="0" fontId="6" fillId="4" borderId="0" xfId="0" applyFont="1" applyFill="1"/>
    <xf numFmtId="0" fontId="6" fillId="0" borderId="0" xfId="0" applyFont="1"/>
    <xf numFmtId="0" fontId="7" fillId="0" borderId="51" xfId="0" applyFont="1" applyBorder="1" applyAlignment="1">
      <alignment horizontal="left"/>
    </xf>
    <xf numFmtId="166" fontId="9" fillId="0" borderId="46" xfId="0" applyNumberFormat="1" applyFont="1" applyBorder="1" applyAlignment="1">
      <alignment horizontal="center"/>
    </xf>
    <xf numFmtId="166" fontId="9" fillId="0" borderId="49" xfId="0" applyNumberFormat="1" applyFont="1" applyBorder="1" applyAlignment="1">
      <alignment horizontal="center"/>
    </xf>
    <xf numFmtId="0" fontId="7" fillId="0" borderId="7" xfId="0" applyFont="1" applyBorder="1" applyAlignment="1">
      <alignment horizontal="left"/>
    </xf>
    <xf numFmtId="0" fontId="6" fillId="0" borderId="8" xfId="0" applyFont="1" applyBorder="1" applyAlignment="1">
      <alignment horizontal="center"/>
    </xf>
    <xf numFmtId="0" fontId="6" fillId="3" borderId="8" xfId="0" applyFont="1" applyFill="1" applyBorder="1" applyAlignment="1">
      <alignment horizontal="center"/>
    </xf>
    <xf numFmtId="0" fontId="6" fillId="4" borderId="8" xfId="0" applyFont="1" applyFill="1" applyBorder="1" applyAlignment="1">
      <alignment horizontal="center"/>
    </xf>
    <xf numFmtId="0" fontId="6" fillId="0" borderId="15" xfId="0" applyFont="1" applyBorder="1" applyAlignment="1">
      <alignment horizontal="center"/>
    </xf>
    <xf numFmtId="0" fontId="6" fillId="0" borderId="5" xfId="0" applyFont="1" applyBorder="1" applyAlignment="1">
      <alignment horizontal="center"/>
    </xf>
    <xf numFmtId="165" fontId="7" fillId="0" borderId="10" xfId="0" applyNumberFormat="1" applyFont="1" applyBorder="1" applyAlignment="1">
      <alignment horizontal="left"/>
    </xf>
    <xf numFmtId="165" fontId="7" fillId="3" borderId="2" xfId="0" applyNumberFormat="1" applyFont="1" applyFill="1" applyBorder="1" applyAlignment="1">
      <alignment horizontal="center"/>
    </xf>
    <xf numFmtId="165" fontId="7" fillId="3" borderId="11" xfId="0" applyNumberFormat="1" applyFont="1" applyFill="1" applyBorder="1" applyAlignment="1">
      <alignment horizontal="center"/>
    </xf>
    <xf numFmtId="165" fontId="7" fillId="3" borderId="31" xfId="0" applyNumberFormat="1" applyFont="1" applyFill="1" applyBorder="1" applyAlignment="1">
      <alignment horizontal="center"/>
    </xf>
    <xf numFmtId="165" fontId="7" fillId="0" borderId="7" xfId="0" applyNumberFormat="1" applyFont="1" applyBorder="1" applyAlignment="1">
      <alignment horizontal="left"/>
    </xf>
    <xf numFmtId="165" fontId="7" fillId="3" borderId="8" xfId="0" applyNumberFormat="1" applyFont="1" applyFill="1" applyBorder="1" applyAlignment="1">
      <alignment horizontal="center"/>
    </xf>
    <xf numFmtId="165" fontId="7" fillId="3" borderId="5" xfId="0" applyNumberFormat="1" applyFont="1" applyFill="1" applyBorder="1" applyAlignment="1">
      <alignment horizontal="center"/>
    </xf>
    <xf numFmtId="165" fontId="7" fillId="3" borderId="15" xfId="0" applyNumberFormat="1" applyFont="1" applyFill="1" applyBorder="1" applyAlignment="1">
      <alignment horizontal="center"/>
    </xf>
    <xf numFmtId="165" fontId="8" fillId="0" borderId="16" xfId="0" applyNumberFormat="1" applyFont="1" applyBorder="1" applyAlignment="1">
      <alignment horizontal="center"/>
    </xf>
    <xf numFmtId="165" fontId="8" fillId="0" borderId="13" xfId="0" applyNumberFormat="1" applyFont="1" applyBorder="1" applyAlignment="1">
      <alignment horizontal="center"/>
    </xf>
    <xf numFmtId="165" fontId="7" fillId="3" borderId="16" xfId="0" applyNumberFormat="1" applyFont="1" applyFill="1" applyBorder="1" applyAlignment="1">
      <alignment horizontal="center"/>
    </xf>
    <xf numFmtId="165" fontId="7" fillId="3" borderId="13" xfId="0" applyNumberFormat="1" applyFont="1" applyFill="1" applyBorder="1" applyAlignment="1">
      <alignment horizontal="center"/>
    </xf>
    <xf numFmtId="165" fontId="8" fillId="0" borderId="2" xfId="0" applyNumberFormat="1" applyFont="1" applyBorder="1" applyAlignment="1">
      <alignment horizontal="center"/>
    </xf>
    <xf numFmtId="165" fontId="7" fillId="0" borderId="38" xfId="0" applyNumberFormat="1" applyFont="1" applyBorder="1" applyAlignment="1">
      <alignment horizontal="left"/>
    </xf>
    <xf numFmtId="165" fontId="8" fillId="0" borderId="39" xfId="0" applyNumberFormat="1" applyFont="1" applyBorder="1" applyAlignment="1">
      <alignment horizontal="center"/>
    </xf>
    <xf numFmtId="165" fontId="8" fillId="0" borderId="40" xfId="0" applyNumberFormat="1" applyFont="1" applyBorder="1" applyAlignment="1">
      <alignment horizontal="center"/>
    </xf>
    <xf numFmtId="165" fontId="8" fillId="0" borderId="10" xfId="0" applyNumberFormat="1" applyFont="1" applyBorder="1" applyAlignment="1">
      <alignment horizontal="center"/>
    </xf>
    <xf numFmtId="165" fontId="7" fillId="0" borderId="19" xfId="0" applyNumberFormat="1" applyFont="1" applyBorder="1" applyAlignment="1">
      <alignment horizontal="left"/>
    </xf>
    <xf numFmtId="165" fontId="7" fillId="3" borderId="6" xfId="0" applyNumberFormat="1" applyFont="1" applyFill="1" applyBorder="1" applyAlignment="1">
      <alignment horizontal="center"/>
    </xf>
    <xf numFmtId="165" fontId="7" fillId="0" borderId="19" xfId="0" applyNumberFormat="1" applyFont="1" applyBorder="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165" fontId="7" fillId="0" borderId="2" xfId="0" applyNumberFormat="1" applyFont="1" applyBorder="1" applyAlignment="1">
      <alignment horizontal="center"/>
    </xf>
    <xf numFmtId="165" fontId="7" fillId="0" borderId="16" xfId="0" applyNumberFormat="1" applyFont="1" applyBorder="1" applyAlignment="1">
      <alignment horizontal="center"/>
    </xf>
    <xf numFmtId="165" fontId="7" fillId="0" borderId="27" xfId="0" applyNumberFormat="1" applyFont="1" applyBorder="1" applyAlignment="1">
      <alignment horizontal="center"/>
    </xf>
    <xf numFmtId="165" fontId="7" fillId="0" borderId="13" xfId="0" applyNumberFormat="1" applyFont="1" applyBorder="1" applyAlignment="1">
      <alignment horizontal="center"/>
    </xf>
    <xf numFmtId="165" fontId="8" fillId="0" borderId="21" xfId="0" applyNumberFormat="1" applyFont="1" applyBorder="1" applyAlignment="1">
      <alignment horizontal="center"/>
    </xf>
    <xf numFmtId="165" fontId="7" fillId="0" borderId="17" xfId="0" applyNumberFormat="1" applyFont="1" applyBorder="1" applyAlignment="1">
      <alignment horizontal="left"/>
    </xf>
    <xf numFmtId="165" fontId="7" fillId="3" borderId="3" xfId="0" applyNumberFormat="1" applyFont="1" applyFill="1" applyBorder="1" applyAlignment="1">
      <alignment horizontal="center"/>
    </xf>
    <xf numFmtId="165" fontId="7" fillId="3" borderId="14" xfId="0" applyNumberFormat="1" applyFont="1" applyFill="1" applyBorder="1" applyAlignment="1">
      <alignment horizontal="center"/>
    </xf>
    <xf numFmtId="165" fontId="7" fillId="3" borderId="1" xfId="0" applyNumberFormat="1" applyFont="1" applyFill="1" applyBorder="1" applyAlignment="1">
      <alignment horizontal="center"/>
    </xf>
    <xf numFmtId="165" fontId="7" fillId="3" borderId="41" xfId="0" applyNumberFormat="1" applyFont="1" applyFill="1" applyBorder="1" applyAlignment="1">
      <alignment horizontal="center"/>
    </xf>
    <xf numFmtId="165" fontId="8" fillId="0" borderId="19" xfId="0" applyNumberFormat="1" applyFont="1" applyBorder="1" applyAlignment="1">
      <alignment horizontal="center"/>
    </xf>
    <xf numFmtId="165" fontId="8" fillId="0" borderId="23" xfId="0" applyNumberFormat="1" applyFont="1" applyBorder="1" applyAlignment="1">
      <alignment horizontal="center"/>
    </xf>
    <xf numFmtId="165" fontId="8" fillId="0" borderId="42" xfId="0" applyNumberFormat="1" applyFont="1" applyBorder="1" applyAlignment="1">
      <alignment horizontal="center"/>
    </xf>
    <xf numFmtId="165" fontId="6" fillId="0" borderId="2" xfId="0" applyNumberFormat="1" applyFont="1" applyBorder="1" applyAlignment="1">
      <alignment horizontal="center"/>
    </xf>
    <xf numFmtId="165" fontId="6" fillId="0" borderId="16" xfId="0" applyNumberFormat="1" applyFont="1" applyBorder="1" applyAlignment="1">
      <alignment horizontal="center"/>
    </xf>
    <xf numFmtId="165" fontId="6" fillId="0" borderId="13"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165" fontId="6" fillId="0" borderId="8" xfId="0" applyNumberFormat="1" applyFont="1" applyBorder="1" applyAlignment="1">
      <alignment horizontal="center"/>
    </xf>
    <xf numFmtId="165" fontId="6" fillId="0" borderId="15" xfId="0" applyNumberFormat="1" applyFont="1" applyBorder="1" applyAlignment="1">
      <alignment horizontal="center"/>
    </xf>
    <xf numFmtId="165" fontId="8" fillId="0" borderId="10" xfId="0" applyNumberFormat="1" applyFont="1" applyBorder="1" applyAlignment="1">
      <alignment horizontal="left"/>
    </xf>
    <xf numFmtId="165" fontId="8" fillId="0" borderId="24" xfId="0" applyNumberFormat="1" applyFont="1" applyBorder="1" applyAlignment="1">
      <alignment horizontal="center"/>
    </xf>
    <xf numFmtId="165" fontId="8" fillId="0" borderId="43" xfId="0" applyNumberFormat="1" applyFont="1" applyBorder="1" applyAlignment="1">
      <alignment horizontal="center"/>
    </xf>
    <xf numFmtId="165" fontId="8" fillId="0" borderId="44" xfId="0" applyNumberFormat="1" applyFont="1" applyBorder="1" applyAlignment="1">
      <alignment horizontal="center"/>
    </xf>
    <xf numFmtId="165" fontId="7" fillId="4" borderId="10" xfId="0" applyNumberFormat="1" applyFont="1" applyFill="1" applyBorder="1" applyAlignment="1">
      <alignment horizontal="center"/>
    </xf>
    <xf numFmtId="165" fontId="6" fillId="4" borderId="2" xfId="0" applyNumberFormat="1" applyFont="1" applyFill="1" applyBorder="1" applyAlignment="1">
      <alignment horizontal="center"/>
    </xf>
    <xf numFmtId="165" fontId="6" fillId="4" borderId="16" xfId="0" applyNumberFormat="1" applyFont="1" applyFill="1" applyBorder="1" applyAlignment="1">
      <alignment horizontal="center"/>
    </xf>
    <xf numFmtId="165" fontId="6" fillId="4" borderId="13" xfId="0" applyNumberFormat="1" applyFont="1" applyFill="1" applyBorder="1" applyAlignment="1">
      <alignment horizontal="center"/>
    </xf>
    <xf numFmtId="165" fontId="6" fillId="0" borderId="10" xfId="0" applyNumberFormat="1" applyFont="1" applyBorder="1" applyAlignment="1">
      <alignment horizontal="center"/>
    </xf>
    <xf numFmtId="165" fontId="7" fillId="0" borderId="45" xfId="0" applyNumberFormat="1" applyFont="1" applyBorder="1" applyAlignment="1">
      <alignment horizontal="left"/>
    </xf>
    <xf numFmtId="165" fontId="7" fillId="0" borderId="46" xfId="0" applyNumberFormat="1" applyFont="1" applyBorder="1" applyAlignment="1">
      <alignment horizontal="center"/>
    </xf>
    <xf numFmtId="165" fontId="7" fillId="0" borderId="47" xfId="0" applyNumberFormat="1" applyFont="1" applyBorder="1" applyAlignment="1">
      <alignment horizontal="center"/>
    </xf>
    <xf numFmtId="165" fontId="7" fillId="0" borderId="48" xfId="0" applyNumberFormat="1" applyFont="1" applyBorder="1" applyAlignment="1">
      <alignment horizontal="center"/>
    </xf>
    <xf numFmtId="165" fontId="7" fillId="0" borderId="49" xfId="0" applyNumberFormat="1" applyFont="1" applyBorder="1" applyAlignment="1">
      <alignment horizontal="center"/>
    </xf>
    <xf numFmtId="165" fontId="8" fillId="4" borderId="19" xfId="0" applyNumberFormat="1" applyFont="1" applyFill="1" applyBorder="1" applyAlignment="1">
      <alignment horizontal="left"/>
    </xf>
    <xf numFmtId="165" fontId="8" fillId="3" borderId="2" xfId="0" applyNumberFormat="1" applyFont="1" applyFill="1" applyBorder="1" applyAlignment="1">
      <alignment horizontal="center"/>
    </xf>
    <xf numFmtId="165" fontId="8" fillId="3" borderId="16" xfId="0" applyNumberFormat="1" applyFont="1" applyFill="1" applyBorder="1" applyAlignment="1">
      <alignment horizontal="center"/>
    </xf>
    <xf numFmtId="165" fontId="8" fillId="3" borderId="13" xfId="0" applyNumberFormat="1" applyFont="1" applyFill="1" applyBorder="1" applyAlignment="1">
      <alignment horizontal="center"/>
    </xf>
    <xf numFmtId="165" fontId="6" fillId="0" borderId="50" xfId="0" applyNumberFormat="1" applyFont="1" applyBorder="1" applyAlignment="1">
      <alignment horizontal="center"/>
    </xf>
    <xf numFmtId="165" fontId="6" fillId="0" borderId="10" xfId="0" applyNumberFormat="1" applyFont="1" applyBorder="1"/>
    <xf numFmtId="165" fontId="6" fillId="0" borderId="18" xfId="0" applyNumberFormat="1" applyFont="1" applyBorder="1"/>
    <xf numFmtId="165" fontId="6" fillId="0" borderId="24" xfId="0" applyNumberFormat="1" applyFont="1" applyBorder="1"/>
    <xf numFmtId="165" fontId="6" fillId="0" borderId="25" xfId="0" applyNumberFormat="1" applyFont="1" applyBorder="1"/>
    <xf numFmtId="165" fontId="6" fillId="0" borderId="26" xfId="0" applyNumberFormat="1" applyFont="1" applyBorder="1"/>
    <xf numFmtId="1" fontId="6" fillId="4" borderId="0" xfId="0" applyNumberFormat="1" applyFont="1" applyFill="1"/>
    <xf numFmtId="165" fontId="7" fillId="3" borderId="0" xfId="0" applyNumberFormat="1" applyFont="1" applyFill="1" applyAlignment="1">
      <alignment horizontal="center"/>
    </xf>
    <xf numFmtId="165" fontId="7" fillId="0" borderId="0" xfId="0" applyNumberFormat="1" applyFont="1" applyAlignment="1">
      <alignment horizontal="center"/>
    </xf>
    <xf numFmtId="165" fontId="6" fillId="0" borderId="0" xfId="0" applyNumberFormat="1" applyFont="1" applyAlignment="1">
      <alignment horizontal="center"/>
    </xf>
    <xf numFmtId="165" fontId="6" fillId="4" borderId="0" xfId="0" applyNumberFormat="1" applyFont="1" applyFill="1" applyAlignment="1">
      <alignment horizontal="center"/>
    </xf>
    <xf numFmtId="165" fontId="8" fillId="3" borderId="0" xfId="0" applyNumberFormat="1" applyFont="1" applyFill="1" applyAlignment="1">
      <alignment horizontal="center"/>
    </xf>
    <xf numFmtId="165" fontId="6" fillId="0" borderId="0" xfId="0" applyNumberFormat="1" applyFont="1"/>
    <xf numFmtId="165" fontId="6" fillId="0" borderId="35" xfId="0" applyNumberFormat="1" applyFont="1" applyBorder="1"/>
    <xf numFmtId="165" fontId="6" fillId="3" borderId="52" xfId="0" applyNumberFormat="1" applyFont="1" applyFill="1" applyBorder="1"/>
    <xf numFmtId="165" fontId="6" fillId="3" borderId="36" xfId="0" applyNumberFormat="1" applyFont="1" applyFill="1" applyBorder="1" applyAlignment="1">
      <alignment horizontal="center"/>
    </xf>
    <xf numFmtId="165" fontId="6" fillId="3" borderId="37" xfId="0" applyNumberFormat="1" applyFont="1" applyFill="1" applyBorder="1"/>
    <xf numFmtId="0" fontId="6" fillId="5" borderId="0" xfId="0" applyFont="1" applyFill="1"/>
    <xf numFmtId="0" fontId="0" fillId="5" borderId="0" xfId="0" applyFill="1"/>
    <xf numFmtId="0" fontId="0" fillId="5" borderId="0" xfId="0" applyFill="1" applyAlignment="1">
      <alignment horizontal="center"/>
    </xf>
    <xf numFmtId="166" fontId="3" fillId="5" borderId="0" xfId="0" applyNumberFormat="1" applyFont="1" applyFill="1" applyAlignment="1">
      <alignment horizontal="center"/>
    </xf>
    <xf numFmtId="0" fontId="5" fillId="5" borderId="0" xfId="0" applyFont="1" applyFill="1" applyAlignment="1">
      <alignment horizontal="center"/>
    </xf>
    <xf numFmtId="165" fontId="1" fillId="5" borderId="0" xfId="0" applyNumberFormat="1" applyFont="1" applyFill="1" applyAlignment="1">
      <alignment horizontal="center"/>
    </xf>
    <xf numFmtId="165" fontId="2" fillId="5" borderId="0" xfId="0" applyNumberFormat="1" applyFont="1" applyFill="1" applyAlignment="1">
      <alignment horizontal="center"/>
    </xf>
    <xf numFmtId="165" fontId="3" fillId="5" borderId="0" xfId="0" applyNumberFormat="1" applyFont="1" applyFill="1" applyAlignment="1">
      <alignment horizontal="center"/>
    </xf>
    <xf numFmtId="165" fontId="0" fillId="5" borderId="0" xfId="0" applyNumberFormat="1" applyFill="1" applyAlignment="1">
      <alignment horizontal="center"/>
    </xf>
    <xf numFmtId="165" fontId="0" fillId="5" borderId="0" xfId="0" applyNumberFormat="1" applyFill="1"/>
    <xf numFmtId="165" fontId="7" fillId="5" borderId="0" xfId="0" applyNumberFormat="1" applyFont="1" applyFill="1" applyAlignment="1">
      <alignment horizontal="left"/>
    </xf>
    <xf numFmtId="165" fontId="8" fillId="5" borderId="0" xfId="0" applyNumberFormat="1" applyFont="1" applyFill="1" applyAlignment="1">
      <alignment horizontal="center"/>
    </xf>
    <xf numFmtId="0" fontId="4" fillId="5" borderId="0" xfId="0" applyFont="1" applyFill="1" applyAlignment="1">
      <alignment horizontal="center"/>
    </xf>
    <xf numFmtId="0" fontId="2" fillId="0" borderId="17"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65" fontId="8" fillId="0" borderId="35" xfId="0" applyNumberFormat="1" applyFont="1" applyBorder="1" applyAlignment="1">
      <alignment horizontal="center"/>
    </xf>
    <xf numFmtId="165" fontId="9" fillId="0" borderId="36" xfId="0" applyNumberFormat="1" applyFont="1" applyBorder="1" applyAlignment="1">
      <alignment horizontal="center"/>
    </xf>
    <xf numFmtId="165" fontId="9" fillId="0" borderId="37" xfId="0" applyNumberFormat="1" applyFont="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6" fillId="4" borderId="35" xfId="0" applyFont="1" applyFill="1" applyBorder="1" applyAlignment="1">
      <alignment horizontal="center"/>
    </xf>
    <xf numFmtId="0" fontId="6" fillId="4" borderId="37" xfId="0" applyFont="1" applyFill="1" applyBorder="1" applyAlignment="1">
      <alignment horizontal="center"/>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35" xfId="0" applyFont="1" applyFill="1" applyBorder="1" applyAlignment="1">
      <alignment horizontal="center"/>
    </xf>
    <xf numFmtId="0" fontId="6" fillId="4" borderId="3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45D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221941247738903E-2"/>
          <c:y val="0.12352941176470589"/>
          <c:w val="0.79056919004176462"/>
          <c:h val="0.69411764705882351"/>
        </c:manualLayout>
      </c:layout>
      <c:lineChart>
        <c:grouping val="standard"/>
        <c:varyColors val="0"/>
        <c:ser>
          <c:idx val="0"/>
          <c:order val="0"/>
          <c:tx>
            <c:strRef>
              <c:f>'Expression of Interest'!$C$62</c:f>
              <c:strCache>
                <c:ptCount val="1"/>
                <c:pt idx="0">
                  <c:v>Turnover</c:v>
                </c:pt>
              </c:strCache>
            </c:strRef>
          </c:tx>
          <c:spPr>
            <a:ln w="25400">
              <a:solidFill>
                <a:srgbClr val="00FF00"/>
              </a:solidFill>
              <a:prstDash val="solid"/>
            </a:ln>
          </c:spPr>
          <c:marker>
            <c:symbol val="diamond"/>
            <c:size val="4"/>
            <c:spPr>
              <a:solidFill>
                <a:srgbClr val="000080"/>
              </a:solidFill>
              <a:ln>
                <a:solidFill>
                  <a:srgbClr val="000080"/>
                </a:solidFill>
                <a:prstDash val="solid"/>
              </a:ln>
            </c:spPr>
          </c:marker>
          <c:val>
            <c:numRef>
              <c:f>'Expression of Interest'!$D$62:$H$62</c:f>
            </c:numRef>
          </c:val>
          <c:smooth val="0"/>
          <c:extLst>
            <c:ext xmlns:c16="http://schemas.microsoft.com/office/drawing/2014/chart" uri="{C3380CC4-5D6E-409C-BE32-E72D297353CC}">
              <c16:uniqueId val="{00000000-010F-4814-872B-2789F1E4B2F9}"/>
            </c:ext>
          </c:extLst>
        </c:ser>
        <c:ser>
          <c:idx val="1"/>
          <c:order val="1"/>
          <c:tx>
            <c:strRef>
              <c:f>'Expression of Interest'!$C$63</c:f>
              <c:strCache>
                <c:ptCount val="1"/>
                <c:pt idx="0">
                  <c:v>Break Even</c:v>
                </c:pt>
              </c:strCache>
            </c:strRef>
          </c:tx>
          <c:spPr>
            <a:ln w="25400">
              <a:solidFill>
                <a:srgbClr val="FF0000"/>
              </a:solidFill>
              <a:prstDash val="solid"/>
            </a:ln>
          </c:spPr>
          <c:marker>
            <c:symbol val="square"/>
            <c:size val="3"/>
            <c:spPr>
              <a:solidFill>
                <a:srgbClr val="FF00FF"/>
              </a:solidFill>
              <a:ln>
                <a:solidFill>
                  <a:srgbClr val="FF00FF"/>
                </a:solidFill>
                <a:prstDash val="solid"/>
              </a:ln>
            </c:spPr>
          </c:marker>
          <c:val>
            <c:numRef>
              <c:f>'Expression of Interest'!$D$63:$H$63</c:f>
            </c:numRef>
          </c:val>
          <c:smooth val="0"/>
          <c:extLst>
            <c:ext xmlns:c16="http://schemas.microsoft.com/office/drawing/2014/chart" uri="{C3380CC4-5D6E-409C-BE32-E72D297353CC}">
              <c16:uniqueId val="{00000001-010F-4814-872B-2789F1E4B2F9}"/>
            </c:ext>
          </c:extLst>
        </c:ser>
        <c:dLbls>
          <c:showLegendKey val="0"/>
          <c:showVal val="0"/>
          <c:showCatName val="0"/>
          <c:showSerName val="0"/>
          <c:showPercent val="0"/>
          <c:showBubbleSize val="0"/>
        </c:dLbls>
        <c:marker val="1"/>
        <c:smooth val="0"/>
        <c:axId val="1977099503"/>
        <c:axId val="1"/>
      </c:lineChart>
      <c:catAx>
        <c:axId val="1977099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77099503"/>
        <c:crosses val="autoZero"/>
        <c:crossBetween val="between"/>
      </c:valAx>
      <c:spPr>
        <a:noFill/>
        <a:ln w="25400">
          <a:noFill/>
        </a:ln>
      </c:spPr>
    </c:plotArea>
    <c:legend>
      <c:legendPos val="r"/>
      <c:layout>
        <c:manualLayout>
          <c:xMode val="edge"/>
          <c:yMode val="edge"/>
          <c:x val="0.84607442126902477"/>
          <c:y val="0.34707016292251619"/>
          <c:w val="0.14286174654214678"/>
          <c:h val="0.25883198590831719"/>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058150498178013"/>
          <c:y val="4.5976907703050879E-2"/>
        </c:manualLayout>
      </c:layout>
      <c:overlay val="0"/>
      <c:spPr>
        <a:noFill/>
        <a:ln w="25400">
          <a:noFill/>
        </a:ln>
      </c:spPr>
      <c:txPr>
        <a:bodyPr/>
        <a:lstStyle/>
        <a:p>
          <a:pPr>
            <a:defRPr sz="9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4.2876959712352655E-2"/>
          <c:y val="0.29885225199943877"/>
          <c:w val="0.80498034040610467"/>
          <c:h val="0.51149712361442401"/>
        </c:manualLayout>
      </c:layout>
      <c:lineChart>
        <c:grouping val="standard"/>
        <c:varyColors val="0"/>
        <c:ser>
          <c:idx val="0"/>
          <c:order val="0"/>
          <c:tx>
            <c:strRef>
              <c:f>'Expression of Interest'!$C$64</c:f>
              <c:strCache>
                <c:ptCount val="1"/>
                <c:pt idx="0">
                  <c:v>Net Profit</c:v>
                </c:pt>
              </c:strCache>
            </c:strRef>
          </c:tx>
          <c:spPr>
            <a:ln w="25400">
              <a:solidFill>
                <a:srgbClr val="0000FF"/>
              </a:solidFill>
              <a:prstDash val="solid"/>
            </a:ln>
          </c:spPr>
          <c:marker>
            <c:symbol val="diamond"/>
            <c:size val="4"/>
            <c:spPr>
              <a:solidFill>
                <a:srgbClr val="000080"/>
              </a:solidFill>
              <a:ln>
                <a:solidFill>
                  <a:srgbClr val="000080"/>
                </a:solidFill>
                <a:prstDash val="solid"/>
              </a:ln>
            </c:spPr>
          </c:marker>
          <c:val>
            <c:numRef>
              <c:f>'Expression of Interest'!$D$64:$H$64</c:f>
            </c:numRef>
          </c:val>
          <c:smooth val="0"/>
          <c:extLst>
            <c:ext xmlns:c16="http://schemas.microsoft.com/office/drawing/2014/chart" uri="{C3380CC4-5D6E-409C-BE32-E72D297353CC}">
              <c16:uniqueId val="{00000000-8C4E-4255-AD43-1759E6119313}"/>
            </c:ext>
          </c:extLst>
        </c:ser>
        <c:dLbls>
          <c:showLegendKey val="0"/>
          <c:showVal val="0"/>
          <c:showCatName val="0"/>
          <c:showSerName val="0"/>
          <c:showPercent val="0"/>
          <c:showBubbleSize val="0"/>
        </c:dLbls>
        <c:marker val="1"/>
        <c:smooth val="0"/>
        <c:axId val="1977093679"/>
        <c:axId val="1"/>
      </c:lineChart>
      <c:catAx>
        <c:axId val="197709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977093679"/>
        <c:crosses val="autoZero"/>
        <c:crossBetween val="between"/>
      </c:valAx>
      <c:spPr>
        <a:noFill/>
        <a:ln w="25400">
          <a:noFill/>
        </a:ln>
      </c:spPr>
    </c:plotArea>
    <c:legend>
      <c:legendPos val="r"/>
      <c:layout>
        <c:manualLayout>
          <c:xMode val="edge"/>
          <c:yMode val="edge"/>
          <c:x val="0.86586347103868577"/>
          <c:y val="0.50576628683120128"/>
          <c:w val="0.12586833205194953"/>
          <c:h val="0.12644157170780032"/>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xdr:colOff>
      <xdr:row>43</xdr:row>
      <xdr:rowOff>28575</xdr:rowOff>
    </xdr:from>
    <xdr:to>
      <xdr:col>18</xdr:col>
      <xdr:colOff>647700</xdr:colOff>
      <xdr:row>51</xdr:row>
      <xdr:rowOff>28575</xdr:rowOff>
    </xdr:to>
    <xdr:graphicFrame macro="">
      <xdr:nvGraphicFramePr>
        <xdr:cNvPr id="1042" name="Chart 2">
          <a:extLst>
            <a:ext uri="{FF2B5EF4-FFF2-40B4-BE49-F238E27FC236}">
              <a16:creationId xmlns:a16="http://schemas.microsoft.com/office/drawing/2014/main" id="{95AB0FCB-D9DE-4B28-B643-B072A455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51</xdr:row>
      <xdr:rowOff>28575</xdr:rowOff>
    </xdr:from>
    <xdr:to>
      <xdr:col>18</xdr:col>
      <xdr:colOff>657225</xdr:colOff>
      <xdr:row>59</xdr:row>
      <xdr:rowOff>180975</xdr:rowOff>
    </xdr:to>
    <xdr:graphicFrame macro="">
      <xdr:nvGraphicFramePr>
        <xdr:cNvPr id="1043" name="Chart 3">
          <a:extLst>
            <a:ext uri="{FF2B5EF4-FFF2-40B4-BE49-F238E27FC236}">
              <a16:creationId xmlns:a16="http://schemas.microsoft.com/office/drawing/2014/main" id="{7885A47B-73A9-463D-96AE-83866C429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1</xdr:row>
      <xdr:rowOff>285750</xdr:rowOff>
    </xdr:from>
    <xdr:to>
      <xdr:col>7</xdr:col>
      <xdr:colOff>781050</xdr:colOff>
      <xdr:row>1</xdr:row>
      <xdr:rowOff>1072583</xdr:rowOff>
    </xdr:to>
    <xdr:pic>
      <xdr:nvPicPr>
        <xdr:cNvPr id="6" name="Picture 5">
          <a:extLst>
            <a:ext uri="{FF2B5EF4-FFF2-40B4-BE49-F238E27FC236}">
              <a16:creationId xmlns:a16="http://schemas.microsoft.com/office/drawing/2014/main" id="{BA644378-A4EE-246B-E9AB-34BBEFF93C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25" y="457200"/>
          <a:ext cx="7191375" cy="7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35"/>
  <sheetViews>
    <sheetView tabSelected="1" zoomScale="80" zoomScaleNormal="80" workbookViewId="0">
      <selection activeCell="H11" sqref="H11"/>
    </sheetView>
  </sheetViews>
  <sheetFormatPr defaultColWidth="8.77734375" defaultRowHeight="13.2" x14ac:dyDescent="0.25"/>
  <cols>
    <col min="1" max="1" width="12.6640625" style="158" customWidth="1"/>
    <col min="2" max="2" width="8.77734375" style="70"/>
    <col min="3" max="3" width="34" style="70" customWidth="1"/>
    <col min="4" max="4" width="17.33203125" style="70" bestFit="1" customWidth="1"/>
    <col min="5" max="5" width="14.109375" style="70" bestFit="1" customWidth="1"/>
    <col min="6" max="6" width="12.77734375" style="70" bestFit="1" customWidth="1"/>
    <col min="7" max="7" width="15" style="70" customWidth="1"/>
    <col min="8" max="8" width="14.109375" style="70" bestFit="1" customWidth="1"/>
    <col min="9" max="9" width="11.44140625" customWidth="1"/>
    <col min="10" max="11" width="11.44140625" hidden="1" customWidth="1"/>
    <col min="12" max="12" width="26.33203125" hidden="1" customWidth="1"/>
    <col min="13" max="13" width="0" hidden="1" customWidth="1"/>
    <col min="14" max="14" width="12.33203125" hidden="1" customWidth="1"/>
    <col min="15" max="15" width="12.109375" hidden="1" customWidth="1"/>
    <col min="16" max="17" width="11.6640625" hidden="1" customWidth="1"/>
    <col min="18" max="18" width="11.109375" hidden="1" customWidth="1"/>
    <col min="19" max="19" width="11.77734375" hidden="1" customWidth="1"/>
    <col min="20" max="20" width="0" hidden="1" customWidth="1"/>
    <col min="21" max="40" width="8.77734375" style="158"/>
  </cols>
  <sheetData>
    <row r="1" spans="2:57" x14ac:dyDescent="0.25">
      <c r="B1" s="157"/>
      <c r="C1" s="157"/>
      <c r="D1" s="157"/>
      <c r="E1" s="157"/>
      <c r="F1" s="157"/>
      <c r="G1" s="157"/>
      <c r="H1" s="157"/>
      <c r="I1" s="158"/>
    </row>
    <row r="2" spans="2:57" ht="115.2" customHeight="1" thickBot="1" x14ac:dyDescent="0.3">
      <c r="B2" s="157"/>
      <c r="C2" s="157"/>
      <c r="D2" s="157"/>
      <c r="E2" s="157"/>
      <c r="F2" s="157"/>
      <c r="G2" s="157"/>
      <c r="H2" s="157"/>
      <c r="I2" s="158"/>
      <c r="AO2" s="67"/>
      <c r="AP2" s="67"/>
      <c r="AQ2" s="67"/>
      <c r="AR2" s="67"/>
      <c r="AS2" s="67"/>
      <c r="AT2" s="67"/>
      <c r="AU2" s="67"/>
      <c r="AV2" s="67"/>
      <c r="AW2" s="67"/>
      <c r="AX2" s="67"/>
      <c r="AY2" s="67"/>
      <c r="AZ2" s="67"/>
      <c r="BA2" s="67"/>
      <c r="BB2" s="67"/>
      <c r="BC2" s="67"/>
      <c r="BD2" s="67"/>
      <c r="BE2" s="67"/>
    </row>
    <row r="3" spans="2:57" x14ac:dyDescent="0.25">
      <c r="B3" s="157"/>
      <c r="C3" s="181" t="s">
        <v>75</v>
      </c>
      <c r="D3" s="182"/>
      <c r="E3" s="182"/>
      <c r="F3" s="182"/>
      <c r="G3" s="182"/>
      <c r="H3" s="183"/>
      <c r="I3" s="158"/>
      <c r="AO3" s="67"/>
      <c r="AP3" s="67"/>
      <c r="AQ3" s="67"/>
      <c r="AR3" s="67"/>
      <c r="AS3" s="67"/>
      <c r="AT3" s="67"/>
      <c r="AU3" s="67"/>
      <c r="AV3" s="67"/>
      <c r="AW3" s="67"/>
      <c r="AX3" s="67"/>
      <c r="AY3" s="67"/>
      <c r="AZ3" s="67"/>
      <c r="BA3" s="67"/>
      <c r="BB3" s="67"/>
      <c r="BC3" s="67"/>
      <c r="BD3" s="67"/>
      <c r="BE3" s="67"/>
    </row>
    <row r="4" spans="2:57" x14ac:dyDescent="0.25">
      <c r="B4" s="157"/>
      <c r="C4" s="184"/>
      <c r="D4" s="185"/>
      <c r="E4" s="185"/>
      <c r="F4" s="185"/>
      <c r="G4" s="185"/>
      <c r="H4" s="186"/>
      <c r="I4" s="158"/>
      <c r="AO4" s="67"/>
      <c r="AP4" s="67"/>
      <c r="AQ4" s="67"/>
      <c r="AR4" s="67"/>
      <c r="AS4" s="67"/>
      <c r="AT4" s="67"/>
      <c r="AU4" s="67"/>
      <c r="AV4" s="67"/>
      <c r="AW4" s="67"/>
      <c r="AX4" s="67"/>
      <c r="AY4" s="67"/>
      <c r="AZ4" s="67"/>
      <c r="BA4" s="67"/>
      <c r="BB4" s="67"/>
      <c r="BC4" s="67"/>
      <c r="BD4" s="67"/>
      <c r="BE4" s="67"/>
    </row>
    <row r="5" spans="2:57" x14ac:dyDescent="0.25">
      <c r="B5" s="157"/>
      <c r="C5" s="184"/>
      <c r="D5" s="185"/>
      <c r="E5" s="185"/>
      <c r="F5" s="185"/>
      <c r="G5" s="185"/>
      <c r="H5" s="186"/>
      <c r="I5" s="158"/>
      <c r="AO5" s="67"/>
      <c r="AP5" s="67"/>
      <c r="AQ5" s="67"/>
      <c r="AR5" s="67"/>
      <c r="AS5" s="67"/>
      <c r="AT5" s="67"/>
      <c r="AU5" s="67"/>
      <c r="AV5" s="67"/>
      <c r="AW5" s="67"/>
      <c r="AX5" s="67"/>
      <c r="AY5" s="67"/>
      <c r="AZ5" s="67"/>
      <c r="BA5" s="67"/>
      <c r="BB5" s="67"/>
      <c r="BC5" s="67"/>
      <c r="BD5" s="67"/>
      <c r="BE5" s="67"/>
    </row>
    <row r="6" spans="2:57" ht="58.8" customHeight="1" thickBot="1" x14ac:dyDescent="0.3">
      <c r="B6" s="157"/>
      <c r="C6" s="187"/>
      <c r="D6" s="188"/>
      <c r="E6" s="188"/>
      <c r="F6" s="188"/>
      <c r="G6" s="188"/>
      <c r="H6" s="189"/>
      <c r="I6" s="158"/>
      <c r="AO6" s="67"/>
      <c r="AP6" s="67"/>
      <c r="AQ6" s="67"/>
      <c r="AR6" s="67"/>
      <c r="AS6" s="67"/>
      <c r="AT6" s="67"/>
      <c r="AU6" s="67"/>
      <c r="AV6" s="67"/>
      <c r="AW6" s="67"/>
      <c r="AX6" s="67"/>
      <c r="AY6" s="67"/>
      <c r="AZ6" s="67"/>
      <c r="BA6" s="67"/>
      <c r="BB6" s="67"/>
      <c r="BC6" s="67"/>
      <c r="BD6" s="67"/>
      <c r="BE6" s="67"/>
    </row>
    <row r="7" spans="2:57" ht="13.8" thickBot="1" x14ac:dyDescent="0.3">
      <c r="B7" s="157"/>
      <c r="C7" s="157"/>
      <c r="D7" s="157"/>
      <c r="E7" s="157"/>
      <c r="F7" s="157"/>
      <c r="G7" s="157"/>
      <c r="H7" s="157"/>
      <c r="I7" s="158"/>
      <c r="AO7" s="67"/>
      <c r="AP7" s="67"/>
      <c r="AQ7" s="67"/>
      <c r="AR7" s="67"/>
      <c r="AS7" s="67"/>
      <c r="AT7" s="67"/>
      <c r="AU7" s="67"/>
      <c r="AV7" s="67"/>
      <c r="AW7" s="67"/>
      <c r="AX7" s="67"/>
      <c r="AY7" s="67"/>
      <c r="AZ7" s="67"/>
      <c r="BA7" s="67"/>
      <c r="BB7" s="67"/>
      <c r="BC7" s="67"/>
      <c r="BD7" s="67"/>
      <c r="BE7" s="67"/>
    </row>
    <row r="8" spans="2:57" ht="16.2" thickBot="1" x14ac:dyDescent="0.35">
      <c r="B8" s="157"/>
      <c r="C8" s="190" t="s">
        <v>0</v>
      </c>
      <c r="D8" s="191"/>
      <c r="E8" s="191"/>
      <c r="F8" s="191"/>
      <c r="G8" s="191"/>
      <c r="H8" s="180"/>
      <c r="I8" s="159"/>
      <c r="J8" s="1"/>
      <c r="K8" s="1"/>
      <c r="L8" s="170" t="s">
        <v>1</v>
      </c>
      <c r="M8" s="171"/>
      <c r="N8" s="171"/>
      <c r="O8" s="171"/>
      <c r="P8" s="171"/>
      <c r="Q8" s="171"/>
      <c r="R8" s="171"/>
      <c r="S8" s="172"/>
      <c r="T8" s="3"/>
      <c r="U8" s="169"/>
      <c r="AO8" s="67"/>
      <c r="AP8" s="67"/>
      <c r="AQ8" s="67"/>
      <c r="AR8" s="67"/>
      <c r="AS8" s="67"/>
      <c r="AT8" s="67"/>
      <c r="AU8" s="67"/>
      <c r="AV8" s="67"/>
      <c r="AW8" s="67"/>
      <c r="AX8" s="67"/>
      <c r="AY8" s="67"/>
      <c r="AZ8" s="67"/>
      <c r="BA8" s="67"/>
      <c r="BB8" s="67"/>
      <c r="BC8" s="67"/>
      <c r="BD8" s="67"/>
      <c r="BE8" s="67"/>
    </row>
    <row r="9" spans="2:57" ht="16.2" thickBot="1" x14ac:dyDescent="0.35">
      <c r="B9" s="157"/>
      <c r="C9" s="179" t="s">
        <v>74</v>
      </c>
      <c r="D9" s="180"/>
      <c r="E9" s="176"/>
      <c r="F9" s="177"/>
      <c r="G9" s="177"/>
      <c r="H9" s="178"/>
      <c r="I9" s="159"/>
      <c r="J9" s="1"/>
      <c r="K9" s="1"/>
      <c r="L9" s="59"/>
      <c r="M9" s="53"/>
      <c r="N9" s="53"/>
      <c r="O9" s="53"/>
      <c r="P9" s="53"/>
      <c r="Q9" s="53"/>
      <c r="R9" s="53"/>
      <c r="S9" s="54"/>
      <c r="T9" s="3"/>
      <c r="U9" s="169"/>
      <c r="AO9" s="67"/>
      <c r="AP9" s="67"/>
      <c r="AQ9" s="67"/>
      <c r="AR9" s="67"/>
      <c r="AS9" s="67"/>
      <c r="AT9" s="67"/>
      <c r="AU9" s="67"/>
      <c r="AV9" s="67"/>
      <c r="AW9" s="67"/>
      <c r="AX9" s="67"/>
      <c r="AY9" s="67"/>
      <c r="AZ9" s="67"/>
      <c r="BA9" s="67"/>
      <c r="BB9" s="67"/>
      <c r="BC9" s="67"/>
      <c r="BD9" s="67"/>
      <c r="BE9" s="67"/>
    </row>
    <row r="10" spans="2:57" ht="15.6" x14ac:dyDescent="0.3">
      <c r="B10" s="157"/>
      <c r="C10" s="71" t="s">
        <v>2</v>
      </c>
      <c r="D10" s="72" t="s">
        <v>70</v>
      </c>
      <c r="E10" s="72" t="s">
        <v>72</v>
      </c>
      <c r="F10" s="72" t="s">
        <v>76</v>
      </c>
      <c r="G10" s="72" t="s">
        <v>65</v>
      </c>
      <c r="H10" s="73" t="s">
        <v>77</v>
      </c>
      <c r="I10" s="160"/>
      <c r="J10" s="64"/>
      <c r="K10" s="64"/>
      <c r="L10" s="60" t="s">
        <v>3</v>
      </c>
      <c r="M10" s="5"/>
      <c r="N10" s="55">
        <v>44043</v>
      </c>
      <c r="O10" s="55">
        <v>44408</v>
      </c>
      <c r="P10" s="36" t="s">
        <v>59</v>
      </c>
      <c r="Q10" s="36" t="s">
        <v>60</v>
      </c>
      <c r="R10" s="36" t="s">
        <v>61</v>
      </c>
      <c r="S10" s="37" t="e">
        <f>#REF!</f>
        <v>#REF!</v>
      </c>
      <c r="T10" s="3"/>
      <c r="U10" s="169"/>
      <c r="AO10" s="67"/>
      <c r="AP10" s="67"/>
      <c r="AQ10" s="67"/>
      <c r="AR10" s="67"/>
      <c r="AS10" s="67"/>
      <c r="AT10" s="67"/>
      <c r="AU10" s="67"/>
      <c r="AV10" s="67"/>
      <c r="AW10" s="67"/>
      <c r="AX10" s="67"/>
      <c r="AY10" s="67"/>
      <c r="AZ10" s="67"/>
      <c r="BA10" s="67"/>
      <c r="BB10" s="67"/>
      <c r="BC10" s="67"/>
      <c r="BD10" s="67"/>
      <c r="BE10" s="67"/>
    </row>
    <row r="11" spans="2:57" ht="15" x14ac:dyDescent="0.25">
      <c r="B11" s="157"/>
      <c r="C11" s="74" t="s">
        <v>4</v>
      </c>
      <c r="D11" s="75" t="s">
        <v>5</v>
      </c>
      <c r="E11" s="75" t="s">
        <v>5</v>
      </c>
      <c r="F11" s="76"/>
      <c r="G11" s="77" t="s">
        <v>5</v>
      </c>
      <c r="H11" s="78" t="s">
        <v>5</v>
      </c>
      <c r="I11" s="159"/>
      <c r="J11" s="1"/>
      <c r="K11" s="1"/>
      <c r="L11" s="60"/>
      <c r="M11" s="5"/>
      <c r="N11" s="34"/>
      <c r="O11" s="1"/>
      <c r="P11" s="34"/>
      <c r="Q11" s="1"/>
      <c r="R11" s="34"/>
      <c r="S11" s="43"/>
      <c r="AO11" s="67"/>
      <c r="AP11" s="67"/>
      <c r="AQ11" s="67"/>
      <c r="AR11" s="67"/>
      <c r="AS11" s="67"/>
      <c r="AT11" s="67"/>
      <c r="AU11" s="67"/>
      <c r="AV11" s="67"/>
      <c r="AW11" s="67"/>
      <c r="AX11" s="67"/>
      <c r="AY11" s="67"/>
      <c r="AZ11" s="67"/>
      <c r="BA11" s="67"/>
      <c r="BB11" s="67"/>
      <c r="BC11" s="67"/>
      <c r="BD11" s="67"/>
      <c r="BE11" s="67"/>
    </row>
    <row r="12" spans="2:57" ht="15" x14ac:dyDescent="0.25">
      <c r="B12" s="157"/>
      <c r="C12" s="74" t="s">
        <v>6</v>
      </c>
      <c r="D12" s="79" t="s">
        <v>63</v>
      </c>
      <c r="E12" s="79" t="s">
        <v>63</v>
      </c>
      <c r="F12" s="79" t="s">
        <v>67</v>
      </c>
      <c r="G12" s="75" t="s">
        <v>66</v>
      </c>
      <c r="H12" s="78" t="s">
        <v>7</v>
      </c>
      <c r="I12" s="161"/>
      <c r="J12" s="65"/>
      <c r="K12" s="65"/>
      <c r="L12" s="60"/>
      <c r="M12" s="5"/>
      <c r="N12" s="4"/>
      <c r="O12" s="5"/>
      <c r="P12" s="4"/>
      <c r="Q12" s="5"/>
      <c r="R12" s="4"/>
      <c r="S12" s="44"/>
      <c r="AO12" s="67"/>
      <c r="AP12" s="67"/>
      <c r="AQ12" s="67"/>
      <c r="AR12" s="67"/>
      <c r="AS12" s="67"/>
      <c r="AT12" s="67"/>
      <c r="AU12" s="67"/>
      <c r="AV12" s="67"/>
      <c r="AW12" s="67"/>
      <c r="AX12" s="67"/>
      <c r="AY12" s="67"/>
      <c r="AZ12" s="67"/>
      <c r="BA12" s="67"/>
      <c r="BB12" s="67"/>
      <c r="BC12" s="67"/>
      <c r="BD12" s="67"/>
      <c r="BE12" s="67"/>
    </row>
    <row r="13" spans="2:57" ht="15" x14ac:dyDescent="0.25">
      <c r="B13" s="157"/>
      <c r="C13" s="80" t="s">
        <v>8</v>
      </c>
      <c r="D13" s="81"/>
      <c r="E13" s="82"/>
      <c r="F13" s="81"/>
      <c r="G13" s="81"/>
      <c r="H13" s="83"/>
      <c r="I13" s="162"/>
      <c r="J13" s="57"/>
      <c r="K13" s="57"/>
      <c r="L13" s="16"/>
      <c r="M13" s="24"/>
      <c r="N13" s="18"/>
      <c r="O13" s="24"/>
      <c r="P13" s="18"/>
      <c r="Q13" s="24"/>
      <c r="R13" s="18"/>
      <c r="S13" s="45"/>
      <c r="AO13" s="67"/>
      <c r="AP13" s="67"/>
      <c r="AQ13" s="67"/>
      <c r="AR13" s="67"/>
      <c r="AS13" s="67"/>
      <c r="AT13" s="67"/>
      <c r="AU13" s="67"/>
      <c r="AV13" s="67"/>
      <c r="AW13" s="67"/>
      <c r="AX13" s="67"/>
      <c r="AY13" s="67"/>
      <c r="AZ13" s="67"/>
      <c r="BA13" s="67"/>
      <c r="BB13" s="67"/>
      <c r="BC13" s="67"/>
      <c r="BD13" s="67"/>
      <c r="BE13" s="67"/>
    </row>
    <row r="14" spans="2:57" ht="15" x14ac:dyDescent="0.25">
      <c r="B14" s="157"/>
      <c r="C14" s="84" t="s">
        <v>9</v>
      </c>
      <c r="D14" s="85"/>
      <c r="E14" s="86"/>
      <c r="F14" s="85"/>
      <c r="G14" s="85"/>
      <c r="H14" s="87"/>
      <c r="I14" s="162"/>
      <c r="J14" s="57"/>
      <c r="K14" s="57"/>
      <c r="L14" s="2"/>
      <c r="M14" s="2"/>
      <c r="N14" s="35"/>
      <c r="O14" s="2"/>
      <c r="P14" s="35"/>
      <c r="Q14" s="2"/>
      <c r="R14" s="35"/>
      <c r="S14" s="46"/>
      <c r="AO14" s="67"/>
      <c r="AP14" s="67"/>
      <c r="AQ14" s="67"/>
      <c r="AR14" s="67"/>
      <c r="AS14" s="67"/>
      <c r="AT14" s="67"/>
      <c r="AU14" s="67"/>
      <c r="AV14" s="67"/>
      <c r="AW14" s="67"/>
      <c r="AX14" s="67"/>
      <c r="AY14" s="67"/>
      <c r="AZ14" s="67"/>
      <c r="BA14" s="67"/>
      <c r="BB14" s="67"/>
      <c r="BC14" s="67"/>
      <c r="BD14" s="67"/>
      <c r="BE14" s="67"/>
    </row>
    <row r="15" spans="2:57" ht="15.6" x14ac:dyDescent="0.3">
      <c r="B15" s="157"/>
      <c r="C15" s="80" t="s">
        <v>10</v>
      </c>
      <c r="D15" s="88">
        <f t="shared" ref="D15:H15" si="0">D13-D14</f>
        <v>0</v>
      </c>
      <c r="E15" s="88">
        <f t="shared" si="0"/>
        <v>0</v>
      </c>
      <c r="F15" s="88">
        <f>F13-F14</f>
        <v>0</v>
      </c>
      <c r="G15" s="88">
        <f t="shared" si="0"/>
        <v>0</v>
      </c>
      <c r="H15" s="89">
        <f t="shared" si="0"/>
        <v>0</v>
      </c>
      <c r="I15" s="163"/>
      <c r="J15" s="56"/>
      <c r="K15" s="56"/>
      <c r="L15" s="16" t="s">
        <v>11</v>
      </c>
      <c r="M15" s="7"/>
      <c r="N15" s="38" t="e">
        <f>D15/D13*100</f>
        <v>#DIV/0!</v>
      </c>
      <c r="O15" s="38" t="e">
        <f>E15/E13*100</f>
        <v>#DIV/0!</v>
      </c>
      <c r="P15" s="38" t="e">
        <f>F15/F13*100</f>
        <v>#DIV/0!</v>
      </c>
      <c r="Q15" s="38" t="e">
        <f>G15/G13*100</f>
        <v>#DIV/0!</v>
      </c>
      <c r="R15" s="38" t="e">
        <f>H15/H13*100</f>
        <v>#DIV/0!</v>
      </c>
      <c r="S15" s="48" t="e">
        <f>#REF!/#REF!*100</f>
        <v>#REF!</v>
      </c>
      <c r="AO15" s="67"/>
      <c r="AP15" s="67"/>
      <c r="AQ15" s="67"/>
      <c r="AR15" s="67"/>
      <c r="AS15" s="67"/>
      <c r="AT15" s="67"/>
      <c r="AU15" s="67"/>
      <c r="AV15" s="67"/>
      <c r="AW15" s="67"/>
      <c r="AX15" s="67"/>
      <c r="AY15" s="67"/>
      <c r="AZ15" s="67"/>
      <c r="BA15" s="67"/>
      <c r="BB15" s="67"/>
      <c r="BC15" s="67"/>
      <c r="BD15" s="67"/>
      <c r="BE15" s="67"/>
    </row>
    <row r="16" spans="2:57" ht="15" x14ac:dyDescent="0.25">
      <c r="B16" s="157"/>
      <c r="C16" s="84" t="s">
        <v>12</v>
      </c>
      <c r="D16" s="85"/>
      <c r="E16" s="86"/>
      <c r="F16" s="85"/>
      <c r="G16" s="85"/>
      <c r="H16" s="87"/>
      <c r="I16" s="162"/>
      <c r="J16" s="57"/>
      <c r="K16" s="57"/>
      <c r="L16" s="61" t="s">
        <v>13</v>
      </c>
      <c r="M16" s="8"/>
      <c r="N16" s="39" t="e">
        <f>D20/D13*100</f>
        <v>#DIV/0!</v>
      </c>
      <c r="O16" s="39" t="e">
        <f>E20/E13*100</f>
        <v>#DIV/0!</v>
      </c>
      <c r="P16" s="39" t="e">
        <f>F20/F13*100</f>
        <v>#DIV/0!</v>
      </c>
      <c r="Q16" s="39" t="e">
        <f>G20/G13*100</f>
        <v>#DIV/0!</v>
      </c>
      <c r="R16" s="39" t="e">
        <f>H20/H13*100</f>
        <v>#DIV/0!</v>
      </c>
      <c r="S16" s="49" t="e">
        <f>#REF!/#REF!*100</f>
        <v>#REF!</v>
      </c>
      <c r="AO16" s="67"/>
      <c r="AP16" s="67"/>
      <c r="AQ16" s="67"/>
      <c r="AR16" s="67"/>
      <c r="AS16" s="67"/>
      <c r="AT16" s="67"/>
      <c r="AU16" s="67"/>
      <c r="AV16" s="67"/>
      <c r="AW16" s="67"/>
      <c r="AX16" s="67"/>
      <c r="AY16" s="67"/>
      <c r="AZ16" s="67"/>
      <c r="BA16" s="67"/>
      <c r="BB16" s="67"/>
      <c r="BC16" s="67"/>
      <c r="BD16" s="67"/>
      <c r="BE16" s="67"/>
    </row>
    <row r="17" spans="2:57" ht="15" x14ac:dyDescent="0.25">
      <c r="B17" s="157"/>
      <c r="C17" s="84" t="s">
        <v>14</v>
      </c>
      <c r="D17" s="85"/>
      <c r="E17" s="86"/>
      <c r="F17" s="85"/>
      <c r="G17" s="85"/>
      <c r="H17" s="87"/>
      <c r="I17" s="162"/>
      <c r="J17" s="57"/>
      <c r="K17" s="57"/>
      <c r="L17" s="16" t="s">
        <v>15</v>
      </c>
      <c r="M17" s="7"/>
      <c r="N17" s="40" t="e">
        <f>D20/D18</f>
        <v>#DIV/0!</v>
      </c>
      <c r="O17" s="40" t="e">
        <f>E20/E18</f>
        <v>#DIV/0!</v>
      </c>
      <c r="P17" s="40" t="e">
        <f>F20/F18</f>
        <v>#DIV/0!</v>
      </c>
      <c r="Q17" s="40" t="e">
        <f>G20/G18</f>
        <v>#DIV/0!</v>
      </c>
      <c r="R17" s="40" t="e">
        <f>H20/H18</f>
        <v>#DIV/0!</v>
      </c>
      <c r="S17" s="50" t="e">
        <f>#REF!/#REF!</f>
        <v>#REF!</v>
      </c>
      <c r="AO17" s="67"/>
      <c r="AP17" s="67"/>
      <c r="AQ17" s="67"/>
      <c r="AR17" s="67"/>
      <c r="AS17" s="67"/>
      <c r="AT17" s="67"/>
      <c r="AU17" s="67"/>
      <c r="AV17" s="67"/>
      <c r="AW17" s="67"/>
      <c r="AX17" s="67"/>
      <c r="AY17" s="67"/>
      <c r="AZ17" s="67"/>
      <c r="BA17" s="67"/>
      <c r="BB17" s="67"/>
      <c r="BC17" s="67"/>
      <c r="BD17" s="67"/>
      <c r="BE17" s="67"/>
    </row>
    <row r="18" spans="2:57" ht="15" x14ac:dyDescent="0.25">
      <c r="B18" s="157"/>
      <c r="C18" s="80" t="s">
        <v>16</v>
      </c>
      <c r="D18" s="81"/>
      <c r="E18" s="90"/>
      <c r="F18" s="81"/>
      <c r="G18" s="81"/>
      <c r="H18" s="91"/>
      <c r="I18" s="162"/>
      <c r="J18" s="57"/>
      <c r="K18" s="57"/>
      <c r="L18" s="61" t="s">
        <v>17</v>
      </c>
      <c r="M18" s="8"/>
      <c r="N18" s="10" t="e">
        <f>(D16+D17+D18+D19)*100/N15</f>
        <v>#DIV/0!</v>
      </c>
      <c r="O18" s="10" t="e">
        <f>(E16+E17+E18+E19)*100/O15</f>
        <v>#DIV/0!</v>
      </c>
      <c r="P18" s="10" t="e">
        <f>(F16+F17+F18+F19)*100/P15</f>
        <v>#DIV/0!</v>
      </c>
      <c r="Q18" s="10" t="e">
        <f>(G16+G17+G18+G19)*100/Q15</f>
        <v>#DIV/0!</v>
      </c>
      <c r="R18" s="10" t="e">
        <f>(H16+H17+H18+H19)*100/R15</f>
        <v>#DIV/0!</v>
      </c>
      <c r="S18" s="31" t="e">
        <f>(#REF!+#REF!+#REF!+#REF!)*100/S15</f>
        <v>#REF!</v>
      </c>
      <c r="AO18" s="67"/>
      <c r="AP18" s="67"/>
      <c r="AQ18" s="67"/>
      <c r="AR18" s="67"/>
      <c r="AS18" s="67"/>
      <c r="AT18" s="67"/>
      <c r="AU18" s="67"/>
      <c r="AV18" s="67"/>
      <c r="AW18" s="67"/>
      <c r="AX18" s="67"/>
      <c r="AY18" s="67"/>
      <c r="AZ18" s="67"/>
      <c r="BA18" s="67"/>
      <c r="BB18" s="67"/>
      <c r="BC18" s="67"/>
      <c r="BD18" s="67"/>
      <c r="BE18" s="67"/>
    </row>
    <row r="19" spans="2:57" ht="15" x14ac:dyDescent="0.25">
      <c r="B19" s="157"/>
      <c r="C19" s="84" t="s">
        <v>18</v>
      </c>
      <c r="D19" s="85"/>
      <c r="E19" s="86"/>
      <c r="F19" s="85"/>
      <c r="G19" s="85"/>
      <c r="H19" s="87"/>
      <c r="I19" s="162"/>
      <c r="J19" s="57"/>
      <c r="K19" s="57"/>
      <c r="L19" s="16" t="s">
        <v>19</v>
      </c>
      <c r="M19" s="7"/>
      <c r="N19" s="10" t="e">
        <f>100-(N18/D13*100)</f>
        <v>#DIV/0!</v>
      </c>
      <c r="O19" s="10" t="e">
        <f>100-(O18/E13*100)</f>
        <v>#DIV/0!</v>
      </c>
      <c r="P19" s="10" t="e">
        <f>100-(P18/F13*100)</f>
        <v>#DIV/0!</v>
      </c>
      <c r="Q19" s="10" t="e">
        <f>100-(Q18/G13*100)</f>
        <v>#DIV/0!</v>
      </c>
      <c r="R19" s="10" t="e">
        <f>100-(R18/H13*100)</f>
        <v>#DIV/0!</v>
      </c>
      <c r="S19" s="31" t="e">
        <f>100-(S18/#REF!*100)</f>
        <v>#REF!</v>
      </c>
      <c r="AO19" s="67"/>
      <c r="AP19" s="67"/>
      <c r="AQ19" s="67"/>
      <c r="AR19" s="67"/>
      <c r="AS19" s="67"/>
      <c r="AT19" s="67"/>
      <c r="AU19" s="67"/>
      <c r="AV19" s="67"/>
      <c r="AW19" s="67"/>
      <c r="AX19" s="67"/>
      <c r="AY19" s="67"/>
      <c r="AZ19" s="67"/>
      <c r="BA19" s="67"/>
      <c r="BB19" s="67"/>
      <c r="BC19" s="67"/>
      <c r="BD19" s="67"/>
      <c r="BE19" s="67"/>
    </row>
    <row r="20" spans="2:57" ht="15.6" x14ac:dyDescent="0.3">
      <c r="B20" s="157"/>
      <c r="C20" s="80" t="s">
        <v>20</v>
      </c>
      <c r="D20" s="92">
        <f t="shared" ref="D20:H20" si="1">D15-D16-D17-D18-D19</f>
        <v>0</v>
      </c>
      <c r="E20" s="92">
        <f t="shared" si="1"/>
        <v>0</v>
      </c>
      <c r="F20" s="92">
        <f>F15-F16-F17-F18-F19</f>
        <v>0</v>
      </c>
      <c r="G20" s="92">
        <f t="shared" si="1"/>
        <v>0</v>
      </c>
      <c r="H20" s="89">
        <f t="shared" si="1"/>
        <v>0</v>
      </c>
      <c r="I20" s="163"/>
      <c r="J20" s="56"/>
      <c r="K20" s="56"/>
      <c r="L20" s="61" t="s">
        <v>21</v>
      </c>
      <c r="M20" s="8"/>
      <c r="N20" s="40" t="e">
        <f>D59/D57</f>
        <v>#DIV/0!</v>
      </c>
      <c r="O20" s="40" t="e">
        <f>E59/E57</f>
        <v>#DIV/0!</v>
      </c>
      <c r="P20" s="40" t="e">
        <f>F59/F57</f>
        <v>#DIV/0!</v>
      </c>
      <c r="Q20" s="40" t="e">
        <f>G59/G57</f>
        <v>#DIV/0!</v>
      </c>
      <c r="R20" s="40" t="e">
        <f>H59/H57</f>
        <v>#DIV/0!</v>
      </c>
      <c r="S20" s="32" t="e">
        <f>#REF!/#REF!</f>
        <v>#REF!</v>
      </c>
      <c r="AO20" s="67"/>
      <c r="AP20" s="67"/>
      <c r="AQ20" s="67"/>
      <c r="AR20" s="67"/>
      <c r="AS20" s="67"/>
      <c r="AT20" s="67"/>
      <c r="AU20" s="67"/>
      <c r="AV20" s="67"/>
      <c r="AW20" s="67"/>
      <c r="AX20" s="67"/>
      <c r="AY20" s="67"/>
      <c r="AZ20" s="67"/>
      <c r="BA20" s="67"/>
      <c r="BB20" s="67"/>
      <c r="BC20" s="67"/>
      <c r="BD20" s="67"/>
      <c r="BE20" s="67"/>
    </row>
    <row r="21" spans="2:57" ht="15" x14ac:dyDescent="0.25">
      <c r="B21" s="157"/>
      <c r="C21" s="84" t="s">
        <v>22</v>
      </c>
      <c r="D21" s="85"/>
      <c r="E21" s="86"/>
      <c r="F21" s="85"/>
      <c r="G21" s="85"/>
      <c r="H21" s="87"/>
      <c r="I21" s="162"/>
      <c r="J21" s="57"/>
      <c r="K21" s="57"/>
      <c r="L21" s="16" t="s">
        <v>23</v>
      </c>
      <c r="M21" s="7"/>
      <c r="N21" s="39" t="e">
        <f>D37/D45</f>
        <v>#DIV/0!</v>
      </c>
      <c r="O21" s="39" t="e">
        <f>E37/E45</f>
        <v>#DIV/0!</v>
      </c>
      <c r="P21" s="39" t="e">
        <f>F37/F45</f>
        <v>#DIV/0!</v>
      </c>
      <c r="Q21" s="39" t="e">
        <f>G37/G45</f>
        <v>#DIV/0!</v>
      </c>
      <c r="R21" s="39" t="e">
        <f>H37/H45</f>
        <v>#DIV/0!</v>
      </c>
      <c r="S21" s="31" t="e">
        <f>#REF!/#REF!</f>
        <v>#REF!</v>
      </c>
      <c r="AO21" s="67"/>
      <c r="AP21" s="67"/>
      <c r="AQ21" s="67"/>
      <c r="AR21" s="67"/>
      <c r="AS21" s="67"/>
      <c r="AT21" s="67"/>
      <c r="AU21" s="67"/>
      <c r="AV21" s="67"/>
      <c r="AW21" s="67"/>
      <c r="AX21" s="67"/>
      <c r="AY21" s="67"/>
      <c r="AZ21" s="67"/>
      <c r="BA21" s="67"/>
      <c r="BB21" s="67"/>
      <c r="BC21" s="67"/>
      <c r="BD21" s="67"/>
      <c r="BE21" s="67"/>
    </row>
    <row r="22" spans="2:57" ht="15" x14ac:dyDescent="0.25">
      <c r="B22" s="157"/>
      <c r="C22" s="84" t="s">
        <v>24</v>
      </c>
      <c r="D22" s="81"/>
      <c r="E22" s="90"/>
      <c r="F22" s="81"/>
      <c r="G22" s="81"/>
      <c r="H22" s="87"/>
      <c r="I22" s="162"/>
      <c r="J22" s="57"/>
      <c r="K22" s="57"/>
      <c r="L22" s="16" t="s">
        <v>25</v>
      </c>
      <c r="M22" s="7"/>
      <c r="N22" s="11" t="e">
        <f>D32/D13*365</f>
        <v>#DIV/0!</v>
      </c>
      <c r="O22" s="11" t="e">
        <f>E32/E13*365</f>
        <v>#DIV/0!</v>
      </c>
      <c r="P22" s="11" t="e">
        <f>F32/F13*91</f>
        <v>#DIV/0!</v>
      </c>
      <c r="Q22" s="11" t="e">
        <f>G32/G13*274</f>
        <v>#DIV/0!</v>
      </c>
      <c r="R22" s="11" t="e">
        <f>H32/H13*365</f>
        <v>#DIV/0!</v>
      </c>
      <c r="S22" s="32" t="e">
        <f>#REF!/#REF!*365</f>
        <v>#REF!</v>
      </c>
      <c r="AO22" s="67"/>
      <c r="AP22" s="67"/>
      <c r="AQ22" s="67"/>
      <c r="AR22" s="67"/>
      <c r="AS22" s="67"/>
      <c r="AT22" s="67"/>
      <c r="AU22" s="67"/>
      <c r="AV22" s="67"/>
      <c r="AW22" s="67"/>
      <c r="AX22" s="67"/>
      <c r="AY22" s="67"/>
      <c r="AZ22" s="67"/>
      <c r="BA22" s="67"/>
      <c r="BB22" s="67"/>
      <c r="BC22" s="67"/>
      <c r="BD22" s="67"/>
      <c r="BE22" s="67"/>
    </row>
    <row r="23" spans="2:57" ht="16.2" thickBot="1" x14ac:dyDescent="0.35">
      <c r="B23" s="157"/>
      <c r="C23" s="93" t="s">
        <v>26</v>
      </c>
      <c r="D23" s="94">
        <f t="shared" ref="D23:H23" si="2">D20-D21-D22</f>
        <v>0</v>
      </c>
      <c r="E23" s="94">
        <f t="shared" si="2"/>
        <v>0</v>
      </c>
      <c r="F23" s="94">
        <f t="shared" si="2"/>
        <v>0</v>
      </c>
      <c r="G23" s="94">
        <f t="shared" si="2"/>
        <v>0</v>
      </c>
      <c r="H23" s="95">
        <f t="shared" si="2"/>
        <v>0</v>
      </c>
      <c r="I23" s="163"/>
      <c r="J23" s="56"/>
      <c r="K23" s="56"/>
      <c r="L23" s="62" t="s">
        <v>27</v>
      </c>
      <c r="M23" s="12"/>
      <c r="N23" s="10" t="e">
        <f>D39/D60*365</f>
        <v>#DIV/0!</v>
      </c>
      <c r="O23" s="10" t="e">
        <f>E39/E60*365</f>
        <v>#DIV/0!</v>
      </c>
      <c r="P23" s="10" t="e">
        <f>F39/F60*91</f>
        <v>#DIV/0!</v>
      </c>
      <c r="Q23" s="10" t="e">
        <f>G39/G60*274</f>
        <v>#DIV/0!</v>
      </c>
      <c r="R23" s="10" t="e">
        <f>H39/H60*365</f>
        <v>#DIV/0!</v>
      </c>
      <c r="S23" s="31" t="e">
        <f>#REF!/#REF!*365</f>
        <v>#REF!</v>
      </c>
      <c r="AO23" s="67"/>
      <c r="AP23" s="67"/>
      <c r="AQ23" s="67"/>
      <c r="AR23" s="67"/>
      <c r="AS23" s="67"/>
      <c r="AT23" s="67"/>
      <c r="AU23" s="67"/>
      <c r="AV23" s="67"/>
      <c r="AW23" s="67"/>
      <c r="AX23" s="67"/>
      <c r="AY23" s="67"/>
      <c r="AZ23" s="67"/>
      <c r="BA23" s="67"/>
      <c r="BB23" s="67"/>
      <c r="BC23" s="67"/>
      <c r="BD23" s="67"/>
      <c r="BE23" s="67"/>
    </row>
    <row r="24" spans="2:57" ht="16.2" thickBot="1" x14ac:dyDescent="0.35">
      <c r="B24" s="157"/>
      <c r="C24" s="167"/>
      <c r="D24" s="168"/>
      <c r="E24" s="168"/>
      <c r="F24" s="168"/>
      <c r="G24" s="168"/>
      <c r="H24" s="168"/>
      <c r="I24" s="163"/>
      <c r="J24" s="56"/>
      <c r="K24" s="56"/>
      <c r="L24" s="61"/>
      <c r="M24" s="8"/>
      <c r="N24" s="61"/>
      <c r="O24" s="61"/>
      <c r="P24" s="61"/>
      <c r="Q24" s="61"/>
      <c r="R24" s="61"/>
      <c r="S24" s="66"/>
      <c r="AO24" s="67"/>
      <c r="AP24" s="67"/>
      <c r="AQ24" s="67"/>
      <c r="AR24" s="67"/>
      <c r="AS24" s="67"/>
      <c r="AT24" s="67"/>
      <c r="AU24" s="67"/>
      <c r="AV24" s="67"/>
      <c r="AW24" s="67"/>
      <c r="AX24" s="67"/>
      <c r="AY24" s="67"/>
      <c r="AZ24" s="67"/>
      <c r="BA24" s="67"/>
      <c r="BB24" s="67"/>
      <c r="BC24" s="67"/>
      <c r="BD24" s="67"/>
      <c r="BE24" s="67"/>
    </row>
    <row r="25" spans="2:57" ht="15.6" thickBot="1" x14ac:dyDescent="0.3">
      <c r="B25" s="157"/>
      <c r="C25" s="173" t="s">
        <v>28</v>
      </c>
      <c r="D25" s="174"/>
      <c r="E25" s="174"/>
      <c r="F25" s="174"/>
      <c r="G25" s="174"/>
      <c r="H25" s="175"/>
      <c r="I25" s="164"/>
      <c r="J25" s="58"/>
      <c r="K25" s="58"/>
      <c r="L25" s="8"/>
      <c r="M25" s="8"/>
      <c r="N25" s="8"/>
      <c r="O25" s="8"/>
      <c r="P25" s="8"/>
      <c r="Q25" s="8"/>
      <c r="R25" s="8"/>
      <c r="S25" s="13"/>
      <c r="AO25" s="67"/>
      <c r="AP25" s="67"/>
      <c r="AQ25" s="67"/>
      <c r="AR25" s="67"/>
      <c r="AS25" s="67"/>
      <c r="AT25" s="67"/>
      <c r="AU25" s="67"/>
      <c r="AV25" s="67"/>
      <c r="AW25" s="67"/>
      <c r="AX25" s="67"/>
      <c r="AY25" s="67"/>
      <c r="AZ25" s="67"/>
      <c r="BA25" s="67"/>
      <c r="BB25" s="67"/>
      <c r="BC25" s="67"/>
      <c r="BD25" s="67"/>
      <c r="BE25" s="67"/>
    </row>
    <row r="26" spans="2:57" ht="15" x14ac:dyDescent="0.25">
      <c r="B26" s="157"/>
      <c r="C26" s="96" t="s">
        <v>29</v>
      </c>
      <c r="D26" s="72" t="s">
        <v>64</v>
      </c>
      <c r="E26" s="72" t="s">
        <v>70</v>
      </c>
      <c r="F26" s="72" t="s">
        <v>71</v>
      </c>
      <c r="G26" s="72" t="s">
        <v>72</v>
      </c>
      <c r="H26" s="73" t="s">
        <v>65</v>
      </c>
      <c r="I26" s="165"/>
      <c r="J26" s="51"/>
      <c r="K26" s="51"/>
      <c r="L26" s="8">
        <v>72</v>
      </c>
      <c r="M26" s="8"/>
      <c r="N26" s="8"/>
      <c r="O26" s="8"/>
      <c r="P26" s="8"/>
      <c r="Q26" s="8"/>
      <c r="R26" s="8"/>
      <c r="S26" s="13"/>
      <c r="AO26" s="67"/>
      <c r="AP26" s="67"/>
      <c r="AQ26" s="67"/>
      <c r="AR26" s="67"/>
      <c r="AS26" s="67"/>
      <c r="AT26" s="67"/>
      <c r="AU26" s="67"/>
      <c r="AV26" s="67"/>
      <c r="AW26" s="67"/>
      <c r="AX26" s="67"/>
      <c r="AY26" s="67"/>
      <c r="AZ26" s="67"/>
      <c r="BA26" s="67"/>
      <c r="BB26" s="67"/>
      <c r="BC26" s="67"/>
      <c r="BD26" s="67"/>
      <c r="BE26" s="67"/>
    </row>
    <row r="27" spans="2:57" ht="15" x14ac:dyDescent="0.25">
      <c r="B27" s="157"/>
      <c r="C27" s="97"/>
      <c r="D27" s="85"/>
      <c r="E27" s="86"/>
      <c r="F27" s="98"/>
      <c r="G27" s="85"/>
      <c r="H27" s="87"/>
      <c r="I27" s="162"/>
      <c r="J27" s="57"/>
      <c r="K27" s="57"/>
      <c r="L27" s="58"/>
      <c r="M27" s="51"/>
      <c r="N27" s="51"/>
      <c r="O27" s="51"/>
      <c r="P27" s="51"/>
      <c r="Q27" s="51"/>
      <c r="R27" s="51"/>
      <c r="S27" s="52"/>
      <c r="T27" s="1"/>
      <c r="U27" s="159"/>
      <c r="AO27" s="67"/>
      <c r="AP27" s="67"/>
      <c r="AQ27" s="67"/>
      <c r="AR27" s="67"/>
      <c r="AS27" s="67"/>
      <c r="AT27" s="67"/>
      <c r="AU27" s="67"/>
      <c r="AV27" s="67"/>
      <c r="AW27" s="67"/>
      <c r="AX27" s="67"/>
      <c r="AY27" s="67"/>
      <c r="AZ27" s="67"/>
      <c r="BA27" s="67"/>
      <c r="BB27" s="67"/>
      <c r="BC27" s="67"/>
      <c r="BD27" s="67"/>
      <c r="BE27" s="67"/>
    </row>
    <row r="28" spans="2:57" ht="15" x14ac:dyDescent="0.25">
      <c r="B28" s="157"/>
      <c r="C28" s="80"/>
      <c r="D28" s="85"/>
      <c r="E28" s="86"/>
      <c r="F28" s="98"/>
      <c r="G28" s="85"/>
      <c r="H28" s="87"/>
      <c r="I28" s="162"/>
      <c r="J28" s="57"/>
      <c r="K28" s="57"/>
      <c r="L28" s="8"/>
      <c r="M28" s="8"/>
      <c r="N28" s="8"/>
      <c r="O28" s="8"/>
      <c r="P28" s="8"/>
      <c r="Q28" s="8"/>
      <c r="R28" s="8"/>
      <c r="S28" s="13"/>
      <c r="AO28" s="67"/>
      <c r="AP28" s="67"/>
      <c r="AQ28" s="67"/>
      <c r="AR28" s="67"/>
      <c r="AS28" s="67"/>
      <c r="AT28" s="67"/>
      <c r="AU28" s="67"/>
      <c r="AV28" s="67"/>
      <c r="AW28" s="67"/>
      <c r="AX28" s="67"/>
      <c r="AY28" s="67"/>
      <c r="AZ28" s="67"/>
      <c r="BA28" s="67"/>
      <c r="BB28" s="67"/>
      <c r="BC28" s="67"/>
      <c r="BD28" s="67"/>
      <c r="BE28" s="67"/>
    </row>
    <row r="29" spans="2:57" ht="15.6" x14ac:dyDescent="0.3">
      <c r="B29" s="157"/>
      <c r="C29" s="97"/>
      <c r="D29" s="81"/>
      <c r="E29" s="90">
        <v>0</v>
      </c>
      <c r="F29" s="147"/>
      <c r="G29" s="81"/>
      <c r="H29" s="91"/>
      <c r="I29" s="162"/>
      <c r="J29" s="57"/>
      <c r="K29" s="57"/>
      <c r="L29" s="16" t="s">
        <v>30</v>
      </c>
      <c r="M29" s="7"/>
      <c r="N29" s="29"/>
      <c r="O29" s="30">
        <f>D36</f>
        <v>0</v>
      </c>
      <c r="P29" s="30">
        <f>E36</f>
        <v>0</v>
      </c>
      <c r="Q29" s="30">
        <f>F36</f>
        <v>0</v>
      </c>
      <c r="R29" s="30">
        <f>G36</f>
        <v>0</v>
      </c>
      <c r="S29" s="47">
        <f>H36</f>
        <v>0</v>
      </c>
      <c r="AO29" s="67"/>
      <c r="AP29" s="67"/>
      <c r="AQ29" s="67"/>
      <c r="AR29" s="67"/>
      <c r="AS29" s="67"/>
      <c r="AT29" s="67"/>
      <c r="AU29" s="67"/>
      <c r="AV29" s="67"/>
      <c r="AW29" s="67"/>
      <c r="AX29" s="67"/>
      <c r="AY29" s="67"/>
      <c r="AZ29" s="67"/>
      <c r="BA29" s="67"/>
      <c r="BB29" s="67"/>
      <c r="BC29" s="67"/>
      <c r="BD29" s="67"/>
      <c r="BE29" s="67"/>
    </row>
    <row r="30" spans="2:57" ht="16.2" thickBot="1" x14ac:dyDescent="0.35">
      <c r="B30" s="157"/>
      <c r="C30" s="99"/>
      <c r="D30" s="100">
        <f>SUM(D27:D29)</f>
        <v>0</v>
      </c>
      <c r="E30" s="100">
        <f>SUM(E27:E29)</f>
        <v>0</v>
      </c>
      <c r="F30" s="100">
        <f>SUM(F27:F29)</f>
        <v>0</v>
      </c>
      <c r="G30" s="100">
        <f>SUM(G27:G29)</f>
        <v>0</v>
      </c>
      <c r="H30" s="101">
        <f>SUM(H27:H29)</f>
        <v>0</v>
      </c>
      <c r="I30" s="163"/>
      <c r="J30" s="56"/>
      <c r="K30" s="56"/>
      <c r="L30" s="61" t="s">
        <v>20</v>
      </c>
      <c r="M30" s="8"/>
      <c r="N30" s="14"/>
      <c r="O30" s="14">
        <f>E20</f>
        <v>0</v>
      </c>
      <c r="P30" s="14">
        <f>F20</f>
        <v>0</v>
      </c>
      <c r="Q30" s="14">
        <f>G20</f>
        <v>0</v>
      </c>
      <c r="R30" s="14">
        <f>H20</f>
        <v>0</v>
      </c>
      <c r="S30" s="31" t="e">
        <f>#REF!</f>
        <v>#REF!</v>
      </c>
      <c r="AO30" s="67"/>
      <c r="AP30" s="67"/>
      <c r="AQ30" s="67"/>
      <c r="AR30" s="67"/>
      <c r="AS30" s="67"/>
      <c r="AT30" s="67"/>
      <c r="AU30" s="67"/>
      <c r="AV30" s="67"/>
      <c r="AW30" s="67"/>
      <c r="AX30" s="67"/>
      <c r="AY30" s="67"/>
      <c r="AZ30" s="67"/>
      <c r="BA30" s="67"/>
      <c r="BB30" s="67"/>
      <c r="BC30" s="67"/>
      <c r="BD30" s="67"/>
      <c r="BE30" s="67"/>
    </row>
    <row r="31" spans="2:57" ht="15.6" thickTop="1" x14ac:dyDescent="0.25">
      <c r="B31" s="157"/>
      <c r="C31" s="96" t="s">
        <v>31</v>
      </c>
      <c r="D31" s="102"/>
      <c r="E31" s="103"/>
      <c r="F31" s="148"/>
      <c r="G31" s="104"/>
      <c r="H31" s="105"/>
      <c r="I31" s="165"/>
      <c r="J31" s="51"/>
      <c r="K31" s="51"/>
      <c r="L31" s="16" t="s">
        <v>22</v>
      </c>
      <c r="M31" s="7"/>
      <c r="N31" s="15"/>
      <c r="O31" s="15">
        <f t="shared" ref="O31:R32" si="3">-E21</f>
        <v>0</v>
      </c>
      <c r="P31" s="15">
        <f t="shared" si="3"/>
        <v>0</v>
      </c>
      <c r="Q31" s="15">
        <f t="shared" si="3"/>
        <v>0</v>
      </c>
      <c r="R31" s="15">
        <f t="shared" si="3"/>
        <v>0</v>
      </c>
      <c r="S31" s="32" t="e">
        <f>-#REF!</f>
        <v>#REF!</v>
      </c>
      <c r="AO31" s="67"/>
      <c r="AP31" s="67"/>
      <c r="AQ31" s="67"/>
      <c r="AR31" s="67"/>
      <c r="AS31" s="67"/>
      <c r="AT31" s="67"/>
      <c r="AU31" s="67"/>
      <c r="AV31" s="67"/>
      <c r="AW31" s="67"/>
      <c r="AX31" s="67"/>
      <c r="AY31" s="67"/>
      <c r="AZ31" s="67"/>
      <c r="BA31" s="67"/>
      <c r="BB31" s="67"/>
      <c r="BC31" s="67"/>
      <c r="BD31" s="67"/>
      <c r="BE31" s="67"/>
    </row>
    <row r="32" spans="2:57" ht="15" x14ac:dyDescent="0.25">
      <c r="B32" s="157"/>
      <c r="C32" s="97" t="s">
        <v>32</v>
      </c>
      <c r="D32" s="85"/>
      <c r="E32" s="86"/>
      <c r="F32" s="98"/>
      <c r="G32" s="85"/>
      <c r="H32" s="87"/>
      <c r="I32" s="162"/>
      <c r="J32" s="57"/>
      <c r="K32" s="57"/>
      <c r="L32" s="61" t="s">
        <v>24</v>
      </c>
      <c r="M32" s="8"/>
      <c r="N32" s="14"/>
      <c r="O32" s="14">
        <f t="shared" si="3"/>
        <v>0</v>
      </c>
      <c r="P32" s="14">
        <f t="shared" si="3"/>
        <v>0</v>
      </c>
      <c r="Q32" s="14">
        <f t="shared" si="3"/>
        <v>0</v>
      </c>
      <c r="R32" s="14">
        <f t="shared" si="3"/>
        <v>0</v>
      </c>
      <c r="S32" s="31" t="e">
        <f>-#REF!</f>
        <v>#REF!</v>
      </c>
      <c r="AO32" s="67"/>
      <c r="AP32" s="67"/>
      <c r="AQ32" s="67"/>
      <c r="AR32" s="67"/>
      <c r="AS32" s="67"/>
      <c r="AT32" s="67"/>
      <c r="AU32" s="67"/>
      <c r="AV32" s="67"/>
      <c r="AW32" s="67"/>
      <c r="AX32" s="67"/>
      <c r="AY32" s="67"/>
      <c r="AZ32" s="67"/>
      <c r="BA32" s="67"/>
      <c r="BB32" s="67"/>
      <c r="BC32" s="67"/>
      <c r="BD32" s="67"/>
      <c r="BE32" s="67"/>
    </row>
    <row r="33" spans="2:57" ht="15" x14ac:dyDescent="0.25">
      <c r="B33" s="157"/>
      <c r="C33" s="80"/>
      <c r="D33" s="81"/>
      <c r="E33" s="90"/>
      <c r="F33" s="147"/>
      <c r="G33" s="81"/>
      <c r="H33" s="91"/>
      <c r="I33" s="162"/>
      <c r="J33" s="57"/>
      <c r="K33" s="57"/>
      <c r="L33" s="16" t="s">
        <v>18</v>
      </c>
      <c r="M33" s="7"/>
      <c r="N33" s="15"/>
      <c r="O33" s="15">
        <f>E19</f>
        <v>0</v>
      </c>
      <c r="P33" s="15">
        <f>F19</f>
        <v>0</v>
      </c>
      <c r="Q33" s="15">
        <f>G19</f>
        <v>0</v>
      </c>
      <c r="R33" s="15">
        <f>H19</f>
        <v>0</v>
      </c>
      <c r="S33" s="32" t="e">
        <f>#REF!</f>
        <v>#REF!</v>
      </c>
      <c r="AO33" s="67"/>
      <c r="AP33" s="67"/>
      <c r="AQ33" s="67"/>
      <c r="AR33" s="67"/>
      <c r="AS33" s="67"/>
      <c r="AT33" s="67"/>
      <c r="AU33" s="67"/>
      <c r="AV33" s="67"/>
      <c r="AW33" s="67"/>
      <c r="AX33" s="67"/>
      <c r="AY33" s="67"/>
      <c r="AZ33" s="67"/>
      <c r="BA33" s="67"/>
      <c r="BB33" s="67"/>
      <c r="BC33" s="67"/>
      <c r="BD33" s="67"/>
      <c r="BE33" s="67"/>
    </row>
    <row r="34" spans="2:57" ht="15" x14ac:dyDescent="0.25">
      <c r="B34" s="157"/>
      <c r="C34" s="97"/>
      <c r="D34" s="85"/>
      <c r="E34" s="86"/>
      <c r="F34" s="98"/>
      <c r="G34" s="85"/>
      <c r="H34" s="87"/>
      <c r="I34" s="162"/>
      <c r="J34" s="57"/>
      <c r="K34" s="57"/>
      <c r="L34" s="61" t="s">
        <v>33</v>
      </c>
      <c r="M34" s="8"/>
      <c r="N34" s="10"/>
      <c r="O34" s="14"/>
      <c r="P34" s="14"/>
      <c r="Q34" s="14"/>
      <c r="R34" s="14"/>
      <c r="S34" s="31"/>
      <c r="AO34" s="67"/>
      <c r="AP34" s="67"/>
      <c r="AQ34" s="67"/>
      <c r="AR34" s="67"/>
      <c r="AS34" s="67"/>
      <c r="AT34" s="67"/>
      <c r="AU34" s="67"/>
      <c r="AV34" s="67"/>
      <c r="AW34" s="67"/>
      <c r="AX34" s="67"/>
      <c r="AY34" s="67"/>
      <c r="AZ34" s="67"/>
      <c r="BA34" s="67"/>
      <c r="BB34" s="67"/>
      <c r="BC34" s="67"/>
      <c r="BD34" s="67"/>
      <c r="BE34" s="67"/>
    </row>
    <row r="35" spans="2:57" ht="15" x14ac:dyDescent="0.25">
      <c r="B35" s="157"/>
      <c r="C35" s="80"/>
      <c r="D35" s="85"/>
      <c r="E35" s="86"/>
      <c r="F35" s="98"/>
      <c r="G35" s="85"/>
      <c r="H35" s="87"/>
      <c r="I35" s="162"/>
      <c r="J35" s="57"/>
      <c r="K35" s="57"/>
      <c r="L35" s="16" t="s">
        <v>34</v>
      </c>
      <c r="M35" s="7"/>
      <c r="N35" s="15"/>
      <c r="O35" s="15">
        <f>D32+D33+D34+D35+E39+E40+E41+E43+E44-D43-D44-D41-D40-D39-E35-E34-E33-E32</f>
        <v>0</v>
      </c>
      <c r="P35" s="15">
        <f>E32+E33+E34+E35+F39+F40+F41+F43+F44-E43-E44-E41-E40-E39-F35-F34-F33-F32</f>
        <v>0</v>
      </c>
      <c r="Q35" s="15">
        <f>F32+F33+F34+F35+G39+G40+G41+G43+G44-F43-F44-F41-F40-F39-G35-G34-G33-G32</f>
        <v>0</v>
      </c>
      <c r="R35" s="15" t="e">
        <f>G32+G33+G34+G35+H39+H40+H41+H43+#REF!-G43-G44-G41-G40-G39-H35-H34-H33-H32</f>
        <v>#REF!</v>
      </c>
      <c r="S35" s="15" t="e">
        <f>H32+H33+H34+H35+#REF!+#REF!+#REF!+#REF!+#REF!-H43-#REF!-H41-H40-H39-#REF!-#REF!-#REF!-#REF!</f>
        <v>#REF!</v>
      </c>
      <c r="AO35" s="67"/>
      <c r="AP35" s="67"/>
      <c r="AQ35" s="67"/>
      <c r="AR35" s="67"/>
      <c r="AS35" s="67"/>
      <c r="AT35" s="67"/>
      <c r="AU35" s="67"/>
      <c r="AV35" s="67"/>
      <c r="AW35" s="67"/>
      <c r="AX35" s="67"/>
      <c r="AY35" s="67"/>
      <c r="AZ35" s="67"/>
      <c r="BA35" s="67"/>
      <c r="BB35" s="67"/>
      <c r="BC35" s="67"/>
      <c r="BD35" s="67"/>
      <c r="BE35" s="67"/>
    </row>
    <row r="36" spans="2:57" ht="15" x14ac:dyDescent="0.25">
      <c r="B36" s="157"/>
      <c r="C36" s="97" t="s">
        <v>68</v>
      </c>
      <c r="D36" s="81"/>
      <c r="E36" s="81"/>
      <c r="F36" s="81"/>
      <c r="G36" s="81"/>
      <c r="H36" s="91"/>
      <c r="I36" s="162"/>
      <c r="J36" s="57"/>
      <c r="K36" s="57"/>
      <c r="L36" s="61" t="s">
        <v>35</v>
      </c>
      <c r="M36" s="8"/>
      <c r="N36" s="14"/>
      <c r="O36" s="14">
        <f>-(E30-D30+O33)</f>
        <v>0</v>
      </c>
      <c r="P36" s="14">
        <f>-(F30-E30+P33)</f>
        <v>0</v>
      </c>
      <c r="Q36" s="14">
        <f>-(G30-F30+Q33)</f>
        <v>0</v>
      </c>
      <c r="R36" s="14">
        <f>-(H30-G30+R33)</f>
        <v>0</v>
      </c>
      <c r="S36" s="14" t="e">
        <f>-(#REF!-H30+S33)</f>
        <v>#REF!</v>
      </c>
      <c r="AO36" s="67"/>
      <c r="AP36" s="67"/>
      <c r="AQ36" s="67"/>
      <c r="AR36" s="67"/>
      <c r="AS36" s="67"/>
      <c r="AT36" s="67"/>
      <c r="AU36" s="67"/>
      <c r="AV36" s="67"/>
      <c r="AW36" s="67"/>
      <c r="AX36" s="67"/>
      <c r="AY36" s="67"/>
      <c r="AZ36" s="67"/>
      <c r="BA36" s="67"/>
      <c r="BB36" s="67"/>
      <c r="BC36" s="67"/>
      <c r="BD36" s="67"/>
      <c r="BE36" s="67"/>
    </row>
    <row r="37" spans="2:57" ht="16.2" thickBot="1" x14ac:dyDescent="0.35">
      <c r="B37" s="157"/>
      <c r="C37" s="96" t="s">
        <v>36</v>
      </c>
      <c r="D37" s="106">
        <f t="shared" ref="D37:H37" si="4">SUM(D32:D36)</f>
        <v>0</v>
      </c>
      <c r="E37" s="106">
        <f>SUM(E32:E36)</f>
        <v>0</v>
      </c>
      <c r="F37" s="106">
        <f t="shared" si="4"/>
        <v>0</v>
      </c>
      <c r="G37" s="106">
        <f t="shared" si="4"/>
        <v>0</v>
      </c>
      <c r="H37" s="101">
        <f t="shared" si="4"/>
        <v>0</v>
      </c>
      <c r="I37" s="163"/>
      <c r="J37" s="56"/>
      <c r="K37" s="56"/>
      <c r="L37" s="16" t="s">
        <v>37</v>
      </c>
      <c r="M37" s="24"/>
      <c r="N37" s="14"/>
      <c r="O37" s="14">
        <f>E51-D51</f>
        <v>0</v>
      </c>
      <c r="P37" s="14">
        <f>F51-E51</f>
        <v>0</v>
      </c>
      <c r="Q37" s="14">
        <f>G51-F51</f>
        <v>0</v>
      </c>
      <c r="R37" s="14">
        <f>H51-G51</f>
        <v>0</v>
      </c>
      <c r="S37" s="14" t="e">
        <f>#REF!-H51</f>
        <v>#REF!</v>
      </c>
      <c r="AO37" s="67"/>
      <c r="AP37" s="67"/>
      <c r="AQ37" s="67"/>
      <c r="AR37" s="67"/>
      <c r="AS37" s="67"/>
      <c r="AT37" s="67"/>
      <c r="AU37" s="67"/>
      <c r="AV37" s="67"/>
      <c r="AW37" s="67"/>
      <c r="AX37" s="67"/>
      <c r="AY37" s="67"/>
      <c r="AZ37" s="67"/>
      <c r="BA37" s="67"/>
      <c r="BB37" s="67"/>
      <c r="BC37" s="67"/>
      <c r="BD37" s="67"/>
      <c r="BE37" s="67"/>
    </row>
    <row r="38" spans="2:57" ht="15.6" thickTop="1" x14ac:dyDescent="0.25">
      <c r="B38" s="157"/>
      <c r="C38" s="96" t="s">
        <v>38</v>
      </c>
      <c r="D38" s="102"/>
      <c r="E38" s="103"/>
      <c r="F38" s="148"/>
      <c r="G38" s="102"/>
      <c r="H38" s="105"/>
      <c r="I38" s="165"/>
      <c r="J38" s="51"/>
      <c r="K38" s="51"/>
      <c r="L38" s="16" t="s">
        <v>39</v>
      </c>
      <c r="M38" s="41"/>
      <c r="N38" s="33"/>
      <c r="O38" s="14">
        <f>E42-D42</f>
        <v>0</v>
      </c>
      <c r="P38" s="16">
        <f>F42-E42</f>
        <v>0</v>
      </c>
      <c r="Q38" s="16">
        <f>G42-F42</f>
        <v>0</v>
      </c>
      <c r="R38" s="16">
        <f>H42-G42</f>
        <v>0</v>
      </c>
      <c r="S38" s="16" t="e">
        <f>#REF!-H42</f>
        <v>#REF!</v>
      </c>
      <c r="AO38" s="67"/>
      <c r="AP38" s="67"/>
      <c r="AQ38" s="67"/>
      <c r="AR38" s="67"/>
      <c r="AS38" s="67"/>
      <c r="AT38" s="67"/>
      <c r="AU38" s="67"/>
      <c r="AV38" s="67"/>
      <c r="AW38" s="67"/>
      <c r="AX38" s="67"/>
      <c r="AY38" s="67"/>
      <c r="AZ38" s="67"/>
      <c r="BA38" s="67"/>
      <c r="BB38" s="67"/>
      <c r="BC38" s="67"/>
      <c r="BD38" s="67"/>
      <c r="BE38" s="67"/>
    </row>
    <row r="39" spans="2:57" ht="15.6" x14ac:dyDescent="0.3">
      <c r="B39" s="157"/>
      <c r="C39" s="97" t="s">
        <v>40</v>
      </c>
      <c r="D39" s="85"/>
      <c r="E39" s="86"/>
      <c r="F39" s="98"/>
      <c r="G39" s="85"/>
      <c r="H39" s="87"/>
      <c r="I39" s="162"/>
      <c r="J39" s="57"/>
      <c r="K39" s="57"/>
      <c r="L39" s="61" t="s">
        <v>41</v>
      </c>
      <c r="M39" s="7"/>
      <c r="N39" s="28"/>
      <c r="O39" s="28">
        <f>SUM(O29:O38)</f>
        <v>0</v>
      </c>
      <c r="P39" s="28">
        <f>SUM(P29:P38)</f>
        <v>0</v>
      </c>
      <c r="Q39" s="28">
        <f>SUM(Q29:Q38)</f>
        <v>0</v>
      </c>
      <c r="R39" s="28" t="e">
        <f>SUM(R29:R38)</f>
        <v>#REF!</v>
      </c>
      <c r="S39" s="42" t="e">
        <f>SUM(S29:S38)</f>
        <v>#REF!</v>
      </c>
      <c r="AO39" s="67"/>
      <c r="AP39" s="67"/>
      <c r="AQ39" s="67"/>
      <c r="AR39" s="67"/>
      <c r="AS39" s="67"/>
      <c r="AT39" s="67"/>
      <c r="AU39" s="67"/>
      <c r="AV39" s="67"/>
      <c r="AW39" s="67"/>
      <c r="AX39" s="67"/>
      <c r="AY39" s="67"/>
      <c r="AZ39" s="67"/>
      <c r="BA39" s="67"/>
      <c r="BB39" s="67"/>
      <c r="BC39" s="67"/>
      <c r="BD39" s="67"/>
      <c r="BE39" s="67"/>
    </row>
    <row r="40" spans="2:57" ht="15" x14ac:dyDescent="0.25">
      <c r="B40" s="157"/>
      <c r="C40" s="84" t="s">
        <v>42</v>
      </c>
      <c r="D40" s="85"/>
      <c r="E40" s="86"/>
      <c r="F40" s="98"/>
      <c r="G40" s="85"/>
      <c r="H40" s="87"/>
      <c r="I40" s="162"/>
      <c r="J40" s="57"/>
      <c r="K40" s="57"/>
      <c r="L40" s="16" t="s">
        <v>43</v>
      </c>
      <c r="M40" s="8"/>
      <c r="N40" s="17">
        <v>0</v>
      </c>
      <c r="O40" s="17">
        <v>0</v>
      </c>
      <c r="P40" s="17">
        <v>0</v>
      </c>
      <c r="Q40" s="17">
        <v>0</v>
      </c>
      <c r="R40" s="17">
        <v>0</v>
      </c>
      <c r="S40" s="17">
        <v>0</v>
      </c>
      <c r="AO40" s="67"/>
      <c r="AP40" s="67"/>
      <c r="AQ40" s="67"/>
      <c r="AR40" s="67"/>
      <c r="AS40" s="67"/>
      <c r="AT40" s="67"/>
      <c r="AU40" s="67"/>
      <c r="AV40" s="67"/>
      <c r="AW40" s="67"/>
      <c r="AX40" s="67"/>
      <c r="AY40" s="67"/>
      <c r="AZ40" s="67"/>
      <c r="BA40" s="67"/>
      <c r="BB40" s="67"/>
      <c r="BC40" s="67"/>
      <c r="BD40" s="67"/>
      <c r="BE40" s="67"/>
    </row>
    <row r="41" spans="2:57" ht="15" x14ac:dyDescent="0.25">
      <c r="B41" s="157"/>
      <c r="C41" s="107" t="s">
        <v>62</v>
      </c>
      <c r="D41" s="108"/>
      <c r="E41" s="109"/>
      <c r="F41" s="110"/>
      <c r="G41" s="108"/>
      <c r="H41" s="111"/>
      <c r="I41" s="162"/>
      <c r="J41" s="57"/>
      <c r="K41" s="57"/>
      <c r="L41" s="61" t="s">
        <v>44</v>
      </c>
      <c r="M41" s="7"/>
      <c r="N41" s="18">
        <v>0</v>
      </c>
      <c r="O41" s="18">
        <v>0</v>
      </c>
      <c r="P41" s="18">
        <v>0</v>
      </c>
      <c r="Q41" s="18">
        <v>0</v>
      </c>
      <c r="R41" s="18">
        <v>0</v>
      </c>
      <c r="S41" s="18">
        <v>0</v>
      </c>
      <c r="AO41" s="67"/>
      <c r="AP41" s="67"/>
      <c r="AQ41" s="67"/>
      <c r="AR41" s="67"/>
      <c r="AS41" s="67"/>
      <c r="AT41" s="67"/>
      <c r="AU41" s="67"/>
      <c r="AV41" s="67"/>
      <c r="AW41" s="67"/>
      <c r="AX41" s="67"/>
      <c r="AY41" s="67"/>
      <c r="AZ41" s="67"/>
      <c r="BA41" s="67"/>
      <c r="BB41" s="67"/>
      <c r="BC41" s="67"/>
      <c r="BD41" s="67"/>
      <c r="BE41" s="67"/>
    </row>
    <row r="42" spans="2:57" ht="15" x14ac:dyDescent="0.25">
      <c r="B42" s="157"/>
      <c r="C42" s="80" t="s">
        <v>69</v>
      </c>
      <c r="D42" s="81"/>
      <c r="E42" s="90"/>
      <c r="F42" s="147"/>
      <c r="G42" s="81"/>
      <c r="H42" s="91"/>
      <c r="I42" s="162"/>
      <c r="J42" s="57"/>
      <c r="K42" s="57"/>
      <c r="L42" s="16" t="s">
        <v>45</v>
      </c>
      <c r="M42" s="8"/>
      <c r="N42" s="19"/>
      <c r="O42" s="19"/>
      <c r="P42" s="19"/>
      <c r="Q42" s="19"/>
      <c r="R42" s="19"/>
      <c r="S42" s="21"/>
      <c r="AO42" s="67"/>
      <c r="AP42" s="67"/>
      <c r="AQ42" s="67"/>
      <c r="AR42" s="67"/>
      <c r="AS42" s="67"/>
      <c r="AT42" s="67"/>
      <c r="AU42" s="67"/>
      <c r="AV42" s="67"/>
      <c r="AW42" s="67"/>
      <c r="AX42" s="67"/>
      <c r="AY42" s="67"/>
      <c r="AZ42" s="67"/>
      <c r="BA42" s="67"/>
      <c r="BB42" s="67"/>
      <c r="BC42" s="67"/>
      <c r="BD42" s="67"/>
      <c r="BE42" s="67"/>
    </row>
    <row r="43" spans="2:57" ht="15" x14ac:dyDescent="0.25">
      <c r="B43" s="157"/>
      <c r="C43" s="97"/>
      <c r="D43" s="85"/>
      <c r="E43" s="86"/>
      <c r="F43" s="98"/>
      <c r="G43" s="85"/>
      <c r="H43" s="87"/>
      <c r="I43" s="162"/>
      <c r="J43" s="57"/>
      <c r="K43" s="57"/>
      <c r="L43" s="5"/>
      <c r="M43" s="7"/>
      <c r="N43" s="19"/>
      <c r="O43" s="9"/>
      <c r="P43" s="20"/>
      <c r="Q43" s="9"/>
      <c r="R43" s="9"/>
      <c r="S43" s="21"/>
      <c r="AO43" s="67"/>
      <c r="AP43" s="67"/>
      <c r="AQ43" s="67"/>
      <c r="AR43" s="67"/>
      <c r="AS43" s="67"/>
      <c r="AT43" s="67"/>
      <c r="AU43" s="67"/>
      <c r="AV43" s="67"/>
      <c r="AW43" s="67"/>
      <c r="AX43" s="67"/>
      <c r="AY43" s="67"/>
      <c r="AZ43" s="67"/>
      <c r="BA43" s="67"/>
      <c r="BB43" s="67"/>
      <c r="BC43" s="67"/>
      <c r="BD43" s="67"/>
      <c r="BE43" s="67"/>
    </row>
    <row r="44" spans="2:57" ht="15" x14ac:dyDescent="0.25">
      <c r="B44" s="157"/>
      <c r="C44" s="80" t="s">
        <v>46</v>
      </c>
      <c r="D44" s="85"/>
      <c r="E44" s="86"/>
      <c r="F44" s="98"/>
      <c r="G44" s="85"/>
      <c r="H44" s="87"/>
      <c r="I44" s="162"/>
      <c r="J44" s="57"/>
      <c r="K44" s="57"/>
      <c r="L44" s="63"/>
      <c r="M44" s="22"/>
      <c r="N44" s="22"/>
      <c r="O44" s="22"/>
      <c r="P44" s="22"/>
      <c r="Q44" s="22"/>
      <c r="R44" s="22"/>
      <c r="S44" s="23"/>
      <c r="AO44" s="67"/>
      <c r="AP44" s="67"/>
      <c r="AQ44" s="67"/>
      <c r="AR44" s="67"/>
      <c r="AS44" s="67"/>
      <c r="AT44" s="67"/>
      <c r="AU44" s="67"/>
      <c r="AV44" s="67"/>
      <c r="AW44" s="67"/>
      <c r="AX44" s="67"/>
      <c r="AY44" s="67"/>
      <c r="AZ44" s="67"/>
      <c r="BA44" s="67"/>
      <c r="BB44" s="67"/>
      <c r="BC44" s="67"/>
      <c r="BD44" s="67"/>
      <c r="BE44" s="67"/>
    </row>
    <row r="45" spans="2:57" ht="16.2" thickBot="1" x14ac:dyDescent="0.35">
      <c r="B45" s="157"/>
      <c r="C45" s="112" t="s">
        <v>36</v>
      </c>
      <c r="D45" s="100">
        <f t="shared" ref="D45:H45" si="5">SUM(D39:D44)</f>
        <v>0</v>
      </c>
      <c r="E45" s="100">
        <f t="shared" si="5"/>
        <v>0</v>
      </c>
      <c r="F45" s="100">
        <f t="shared" si="5"/>
        <v>0</v>
      </c>
      <c r="G45" s="100">
        <f t="shared" si="5"/>
        <v>0</v>
      </c>
      <c r="H45" s="101">
        <f t="shared" si="5"/>
        <v>0</v>
      </c>
      <c r="I45" s="163"/>
      <c r="J45" s="56"/>
      <c r="K45" s="56"/>
      <c r="L45" s="22"/>
      <c r="M45" s="22"/>
      <c r="N45" s="22"/>
      <c r="O45" s="22"/>
      <c r="P45" s="22"/>
      <c r="Q45" s="22"/>
      <c r="R45" s="22"/>
      <c r="S45" s="23"/>
      <c r="AO45" s="67"/>
      <c r="AP45" s="67"/>
      <c r="AQ45" s="67"/>
      <c r="AR45" s="67"/>
      <c r="AS45" s="67"/>
      <c r="AT45" s="67"/>
      <c r="AU45" s="67"/>
      <c r="AV45" s="67"/>
      <c r="AW45" s="67"/>
      <c r="AX45" s="67"/>
      <c r="AY45" s="67"/>
      <c r="AZ45" s="67"/>
      <c r="BA45" s="67"/>
      <c r="BB45" s="67"/>
      <c r="BC45" s="67"/>
      <c r="BD45" s="67"/>
      <c r="BE45" s="67"/>
    </row>
    <row r="46" spans="2:57" ht="16.8" thickTop="1" thickBot="1" x14ac:dyDescent="0.35">
      <c r="B46" s="157"/>
      <c r="C46" s="96" t="s">
        <v>47</v>
      </c>
      <c r="D46" s="113">
        <f t="shared" ref="D46:H46" si="6">D37-D45</f>
        <v>0</v>
      </c>
      <c r="E46" s="113">
        <f t="shared" si="6"/>
        <v>0</v>
      </c>
      <c r="F46" s="113">
        <f t="shared" si="6"/>
        <v>0</v>
      </c>
      <c r="G46" s="113">
        <f t="shared" si="6"/>
        <v>0</v>
      </c>
      <c r="H46" s="114">
        <f t="shared" si="6"/>
        <v>0</v>
      </c>
      <c r="I46" s="163"/>
      <c r="J46" s="56"/>
      <c r="K46" s="56"/>
      <c r="L46" s="22"/>
      <c r="M46" s="22"/>
      <c r="N46" s="22"/>
      <c r="O46" s="22"/>
      <c r="P46" s="22"/>
      <c r="Q46" s="22"/>
      <c r="R46" s="22"/>
      <c r="S46" s="23"/>
      <c r="AO46" s="67"/>
      <c r="AP46" s="67"/>
      <c r="AQ46" s="67"/>
      <c r="AR46" s="67"/>
      <c r="AS46" s="67"/>
      <c r="AT46" s="67"/>
      <c r="AU46" s="67"/>
      <c r="AV46" s="67"/>
      <c r="AW46" s="67"/>
      <c r="AX46" s="67"/>
      <c r="AY46" s="67"/>
      <c r="AZ46" s="67"/>
      <c r="BA46" s="67"/>
      <c r="BB46" s="67"/>
      <c r="BC46" s="67"/>
      <c r="BD46" s="67"/>
      <c r="BE46" s="67"/>
    </row>
    <row r="47" spans="2:57" ht="15.6" thickTop="1" x14ac:dyDescent="0.25">
      <c r="B47" s="157"/>
      <c r="C47" s="96"/>
      <c r="D47" s="115"/>
      <c r="E47" s="116"/>
      <c r="F47" s="149"/>
      <c r="G47" s="115"/>
      <c r="H47" s="117"/>
      <c r="I47" s="165"/>
      <c r="J47" s="51"/>
      <c r="K47" s="51"/>
      <c r="L47" s="22"/>
      <c r="M47" s="22"/>
      <c r="N47" s="22"/>
      <c r="O47" s="22"/>
      <c r="P47" s="22"/>
      <c r="Q47" s="22"/>
      <c r="R47" s="22"/>
      <c r="S47" s="23"/>
      <c r="AO47" s="67"/>
      <c r="AP47" s="67"/>
      <c r="AQ47" s="67"/>
      <c r="AR47" s="67"/>
      <c r="AS47" s="67"/>
      <c r="AT47" s="67"/>
      <c r="AU47" s="67"/>
      <c r="AV47" s="67"/>
      <c r="AW47" s="67"/>
      <c r="AX47" s="67"/>
      <c r="AY47" s="67"/>
      <c r="AZ47" s="67"/>
      <c r="BA47" s="67"/>
      <c r="BB47" s="67"/>
      <c r="BC47" s="67"/>
      <c r="BD47" s="67"/>
      <c r="BE47" s="67"/>
    </row>
    <row r="48" spans="2:57" ht="15" x14ac:dyDescent="0.25">
      <c r="B48" s="157"/>
      <c r="C48" s="96" t="s">
        <v>37</v>
      </c>
      <c r="D48" s="118"/>
      <c r="E48" s="118"/>
      <c r="F48" s="119"/>
      <c r="G48" s="120"/>
      <c r="H48" s="121"/>
      <c r="I48" s="165"/>
      <c r="J48" s="51"/>
      <c r="K48" s="51"/>
      <c r="L48" s="22"/>
      <c r="M48" s="22"/>
      <c r="N48" s="22"/>
      <c r="O48" s="22"/>
      <c r="P48" s="22"/>
      <c r="Q48" s="22"/>
      <c r="R48" s="22"/>
      <c r="S48" s="23"/>
      <c r="AO48" s="67"/>
      <c r="AP48" s="67"/>
      <c r="AQ48" s="67"/>
      <c r="AR48" s="67"/>
      <c r="AS48" s="67"/>
      <c r="AT48" s="67"/>
      <c r="AU48" s="67"/>
      <c r="AV48" s="67"/>
      <c r="AW48" s="67"/>
      <c r="AX48" s="67"/>
      <c r="AY48" s="67"/>
      <c r="AZ48" s="67"/>
      <c r="BA48" s="67"/>
      <c r="BB48" s="67"/>
      <c r="BC48" s="67"/>
      <c r="BD48" s="67"/>
      <c r="BE48" s="67"/>
    </row>
    <row r="49" spans="2:57" ht="15" x14ac:dyDescent="0.25">
      <c r="B49" s="157"/>
      <c r="C49" s="80" t="s">
        <v>48</v>
      </c>
      <c r="D49" s="81"/>
      <c r="E49" s="90"/>
      <c r="F49" s="147"/>
      <c r="G49" s="81"/>
      <c r="H49" s="91"/>
      <c r="I49" s="162"/>
      <c r="J49" s="57"/>
      <c r="K49" s="57"/>
      <c r="L49" s="22"/>
      <c r="M49" s="22"/>
      <c r="N49" s="22"/>
      <c r="O49" s="22"/>
      <c r="P49" s="22"/>
      <c r="Q49" s="22"/>
      <c r="R49" s="22"/>
      <c r="S49" s="23"/>
      <c r="AO49" s="67"/>
      <c r="AP49" s="67"/>
      <c r="AQ49" s="67"/>
      <c r="AR49" s="67"/>
      <c r="AS49" s="67"/>
      <c r="AT49" s="67"/>
      <c r="AU49" s="67"/>
      <c r="AV49" s="67"/>
      <c r="AW49" s="67"/>
      <c r="AX49" s="67"/>
      <c r="AY49" s="67"/>
      <c r="AZ49" s="67"/>
      <c r="BA49" s="67"/>
      <c r="BB49" s="67"/>
      <c r="BC49" s="67"/>
      <c r="BD49" s="67"/>
      <c r="BE49" s="67"/>
    </row>
    <row r="50" spans="2:57" ht="15" x14ac:dyDescent="0.25">
      <c r="B50" s="157"/>
      <c r="C50" s="80" t="s">
        <v>73</v>
      </c>
      <c r="D50" s="85"/>
      <c r="E50" s="86"/>
      <c r="F50" s="98"/>
      <c r="G50" s="85"/>
      <c r="H50" s="87"/>
      <c r="I50" s="162"/>
      <c r="J50" s="57"/>
      <c r="K50" s="57"/>
      <c r="L50" s="22"/>
      <c r="M50" s="22"/>
      <c r="N50" s="22"/>
      <c r="O50" s="22"/>
      <c r="P50" s="22"/>
      <c r="Q50" s="22"/>
      <c r="R50" s="22"/>
      <c r="S50" s="23"/>
      <c r="AO50" s="67"/>
      <c r="AP50" s="67"/>
      <c r="AQ50" s="67"/>
      <c r="AR50" s="67"/>
      <c r="AS50" s="67"/>
      <c r="AT50" s="67"/>
      <c r="AU50" s="67"/>
      <c r="AV50" s="67"/>
      <c r="AW50" s="67"/>
      <c r="AX50" s="67"/>
      <c r="AY50" s="67"/>
      <c r="AZ50" s="67"/>
      <c r="BA50" s="67"/>
      <c r="BB50" s="67"/>
      <c r="BC50" s="67"/>
      <c r="BD50" s="67"/>
      <c r="BE50" s="67"/>
    </row>
    <row r="51" spans="2:57" ht="16.2" thickBot="1" x14ac:dyDescent="0.35">
      <c r="B51" s="157"/>
      <c r="C51" s="122" t="s">
        <v>49</v>
      </c>
      <c r="D51" s="100">
        <f t="shared" ref="D51:H51" si="7">SUM(D49:D50)</f>
        <v>0</v>
      </c>
      <c r="E51" s="100">
        <f t="shared" si="7"/>
        <v>0</v>
      </c>
      <c r="F51" s="100">
        <f t="shared" si="7"/>
        <v>0</v>
      </c>
      <c r="G51" s="100">
        <f t="shared" si="7"/>
        <v>0</v>
      </c>
      <c r="H51" s="101">
        <f t="shared" si="7"/>
        <v>0</v>
      </c>
      <c r="I51" s="163"/>
      <c r="J51" s="56"/>
      <c r="K51" s="56"/>
      <c r="L51" s="22"/>
      <c r="M51" s="22"/>
      <c r="N51" s="22"/>
      <c r="O51" s="22"/>
      <c r="P51" s="22"/>
      <c r="Q51" s="22"/>
      <c r="R51" s="22"/>
      <c r="S51" s="23"/>
      <c r="AO51" s="67"/>
      <c r="AP51" s="67"/>
      <c r="AQ51" s="67"/>
      <c r="AR51" s="67"/>
      <c r="AS51" s="67"/>
      <c r="AT51" s="67"/>
      <c r="AU51" s="67"/>
      <c r="AV51" s="67"/>
      <c r="AW51" s="67"/>
      <c r="AX51" s="67"/>
      <c r="AY51" s="67"/>
      <c r="AZ51" s="67"/>
      <c r="BA51" s="67"/>
      <c r="BB51" s="67"/>
      <c r="BC51" s="67"/>
      <c r="BD51" s="67"/>
      <c r="BE51" s="67"/>
    </row>
    <row r="52" spans="2:57" ht="16.8" thickTop="1" thickBot="1" x14ac:dyDescent="0.35">
      <c r="B52" s="157"/>
      <c r="C52" s="123" t="s">
        <v>50</v>
      </c>
      <c r="D52" s="124">
        <f t="shared" ref="D52:H52" si="8">D46-D51+D30</f>
        <v>0</v>
      </c>
      <c r="E52" s="124">
        <f t="shared" si="8"/>
        <v>0</v>
      </c>
      <c r="F52" s="124">
        <f t="shared" si="8"/>
        <v>0</v>
      </c>
      <c r="G52" s="124">
        <f t="shared" si="8"/>
        <v>0</v>
      </c>
      <c r="H52" s="125">
        <f t="shared" si="8"/>
        <v>0</v>
      </c>
      <c r="I52" s="163"/>
      <c r="J52" s="56"/>
      <c r="K52" s="56"/>
      <c r="L52" s="22"/>
      <c r="M52" s="22"/>
      <c r="N52" s="22"/>
      <c r="O52" s="22"/>
      <c r="P52" s="22"/>
      <c r="Q52" s="22"/>
      <c r="R52" s="22"/>
      <c r="S52" s="23"/>
      <c r="AO52" s="67"/>
      <c r="AP52" s="67"/>
      <c r="AQ52" s="67"/>
      <c r="AR52" s="67"/>
      <c r="AS52" s="67"/>
      <c r="AT52" s="67"/>
      <c r="AU52" s="67"/>
      <c r="AV52" s="67"/>
      <c r="AW52" s="67"/>
      <c r="AX52" s="67"/>
      <c r="AY52" s="67"/>
      <c r="AZ52" s="67"/>
      <c r="BA52" s="67"/>
      <c r="BB52" s="67"/>
      <c r="BC52" s="67"/>
      <c r="BD52" s="67"/>
      <c r="BE52" s="67"/>
    </row>
    <row r="53" spans="2:57" ht="15" x14ac:dyDescent="0.25">
      <c r="B53" s="157"/>
      <c r="C53" s="126"/>
      <c r="D53" s="127"/>
      <c r="E53" s="128"/>
      <c r="F53" s="150"/>
      <c r="G53" s="127"/>
      <c r="H53" s="129"/>
      <c r="I53" s="165"/>
      <c r="J53" s="51"/>
      <c r="K53" s="51"/>
      <c r="L53" s="22"/>
      <c r="M53" s="22"/>
      <c r="N53" s="22"/>
      <c r="O53" s="22"/>
      <c r="P53" s="22"/>
      <c r="Q53" s="22"/>
      <c r="R53" s="22"/>
      <c r="S53" s="23"/>
      <c r="AO53" s="67"/>
      <c r="AP53" s="67"/>
      <c r="AQ53" s="67"/>
      <c r="AR53" s="67"/>
      <c r="AS53" s="67"/>
      <c r="AT53" s="67"/>
      <c r="AU53" s="67"/>
      <c r="AV53" s="67"/>
      <c r="AW53" s="67"/>
      <c r="AX53" s="67"/>
      <c r="AY53" s="67"/>
      <c r="AZ53" s="67"/>
      <c r="BA53" s="67"/>
      <c r="BB53" s="67"/>
      <c r="BC53" s="67"/>
      <c r="BD53" s="67"/>
      <c r="BE53" s="67"/>
    </row>
    <row r="54" spans="2:57" ht="13.8" thickBot="1" x14ac:dyDescent="0.3">
      <c r="B54" s="157"/>
      <c r="C54" s="130" t="s">
        <v>51</v>
      </c>
      <c r="D54" s="115"/>
      <c r="E54" s="116"/>
      <c r="F54" s="149"/>
      <c r="G54" s="115"/>
      <c r="H54" s="117"/>
      <c r="I54" s="165"/>
      <c r="J54" s="51"/>
      <c r="K54" s="51"/>
      <c r="L54" s="22"/>
      <c r="M54" s="22"/>
      <c r="N54" s="22"/>
      <c r="O54" s="22"/>
      <c r="P54" s="22"/>
      <c r="Q54" s="22"/>
      <c r="R54" s="22"/>
      <c r="S54" s="23"/>
      <c r="AO54" s="67"/>
      <c r="AP54" s="67"/>
      <c r="AQ54" s="67"/>
      <c r="AR54" s="67"/>
      <c r="AS54" s="67"/>
      <c r="AT54" s="67"/>
      <c r="AU54" s="67"/>
      <c r="AV54" s="67"/>
      <c r="AW54" s="67"/>
      <c r="AX54" s="67"/>
      <c r="AY54" s="67"/>
      <c r="AZ54" s="67"/>
      <c r="BA54" s="67"/>
      <c r="BB54" s="67"/>
      <c r="BC54" s="67"/>
      <c r="BD54" s="67"/>
      <c r="BE54" s="67"/>
    </row>
    <row r="55" spans="2:57" ht="15" x14ac:dyDescent="0.25">
      <c r="B55" s="157"/>
      <c r="C55" s="131" t="s">
        <v>52</v>
      </c>
      <c r="D55" s="132"/>
      <c r="E55" s="133"/>
      <c r="F55" s="134"/>
      <c r="G55" s="132"/>
      <c r="H55" s="135"/>
      <c r="I55" s="162"/>
      <c r="J55" s="57"/>
      <c r="K55" s="57"/>
      <c r="L55" s="22"/>
      <c r="M55" s="22"/>
      <c r="N55" s="22"/>
      <c r="O55" s="22"/>
      <c r="P55" s="22"/>
      <c r="Q55" s="22"/>
      <c r="R55" s="22"/>
      <c r="S55" s="23"/>
      <c r="AO55" s="67"/>
      <c r="AP55" s="67"/>
      <c r="AQ55" s="67"/>
      <c r="AR55" s="67"/>
      <c r="AS55" s="67"/>
      <c r="AT55" s="67"/>
      <c r="AU55" s="67"/>
      <c r="AV55" s="67"/>
      <c r="AW55" s="67"/>
      <c r="AX55" s="67"/>
      <c r="AY55" s="67"/>
      <c r="AZ55" s="67"/>
      <c r="BA55" s="67"/>
      <c r="BB55" s="67"/>
      <c r="BC55" s="67"/>
      <c r="BD55" s="67"/>
      <c r="BE55" s="67"/>
    </row>
    <row r="56" spans="2:57" ht="15" x14ac:dyDescent="0.25">
      <c r="B56" s="157"/>
      <c r="C56" s="136" t="s">
        <v>53</v>
      </c>
      <c r="D56" s="137"/>
      <c r="E56" s="138"/>
      <c r="F56" s="151"/>
      <c r="G56" s="137"/>
      <c r="H56" s="139"/>
      <c r="I56" s="162"/>
      <c r="J56" s="57"/>
      <c r="K56" s="57"/>
      <c r="L56" s="22"/>
      <c r="M56" s="22"/>
      <c r="N56" s="22"/>
      <c r="O56" s="22"/>
      <c r="P56" s="22"/>
      <c r="Q56" s="22"/>
      <c r="R56" s="22"/>
      <c r="S56" s="23"/>
      <c r="AO56" s="67"/>
      <c r="AP56" s="67"/>
      <c r="AQ56" s="67"/>
      <c r="AR56" s="67"/>
      <c r="AS56" s="67"/>
      <c r="AT56" s="67"/>
      <c r="AU56" s="67"/>
      <c r="AV56" s="67"/>
      <c r="AW56" s="67"/>
      <c r="AX56" s="67"/>
      <c r="AY56" s="67"/>
      <c r="AZ56" s="67"/>
      <c r="BA56" s="67"/>
      <c r="BB56" s="67"/>
      <c r="BC56" s="67"/>
      <c r="BD56" s="67"/>
      <c r="BE56" s="67"/>
    </row>
    <row r="57" spans="2:57" ht="16.2" thickBot="1" x14ac:dyDescent="0.35">
      <c r="B57" s="157"/>
      <c r="C57" s="140"/>
      <c r="D57" s="94">
        <f t="shared" ref="D57:H57" si="9">SUM(D55:D56)</f>
        <v>0</v>
      </c>
      <c r="E57" s="94">
        <f t="shared" si="9"/>
        <v>0</v>
      </c>
      <c r="F57" s="94">
        <f t="shared" si="9"/>
        <v>0</v>
      </c>
      <c r="G57" s="94">
        <f t="shared" si="9"/>
        <v>0</v>
      </c>
      <c r="H57" s="95">
        <f t="shared" si="9"/>
        <v>0</v>
      </c>
      <c r="I57" s="163"/>
      <c r="J57" s="56"/>
      <c r="K57" s="56"/>
      <c r="L57" s="22"/>
      <c r="M57" s="22"/>
      <c r="N57" s="22"/>
      <c r="O57" s="22"/>
      <c r="P57" s="22"/>
      <c r="Q57" s="22"/>
      <c r="R57" s="22"/>
      <c r="S57" s="23"/>
      <c r="AO57" s="67"/>
      <c r="AP57" s="67"/>
      <c r="AQ57" s="67"/>
      <c r="AR57" s="67"/>
      <c r="AS57" s="67"/>
      <c r="AT57" s="67"/>
      <c r="AU57" s="67"/>
      <c r="AV57" s="67"/>
      <c r="AW57" s="67"/>
      <c r="AX57" s="67"/>
      <c r="AY57" s="67"/>
      <c r="AZ57" s="67"/>
      <c r="BA57" s="67"/>
      <c r="BB57" s="67"/>
      <c r="BC57" s="67"/>
      <c r="BD57" s="67"/>
      <c r="BE57" s="67"/>
    </row>
    <row r="58" spans="2:57" ht="13.8" thickBot="1" x14ac:dyDescent="0.3">
      <c r="B58" s="157"/>
      <c r="C58" s="141"/>
      <c r="D58" s="152"/>
      <c r="E58" s="152"/>
      <c r="F58" s="152"/>
      <c r="G58" s="152"/>
      <c r="H58" s="142"/>
      <c r="I58" s="166"/>
      <c r="J58" s="8"/>
      <c r="K58" s="8"/>
      <c r="L58" s="22"/>
      <c r="M58" s="22"/>
      <c r="N58" s="22"/>
      <c r="O58" s="22"/>
      <c r="P58" s="22"/>
      <c r="Q58" s="22"/>
      <c r="R58" s="22"/>
      <c r="S58" s="23"/>
      <c r="AO58" s="67"/>
      <c r="AP58" s="67"/>
      <c r="AQ58" s="67"/>
      <c r="AR58" s="67"/>
      <c r="AS58" s="67"/>
      <c r="AT58" s="67"/>
      <c r="AU58" s="67"/>
      <c r="AV58" s="67"/>
      <c r="AW58" s="67"/>
      <c r="AX58" s="67"/>
      <c r="AY58" s="67"/>
      <c r="AZ58" s="67"/>
      <c r="BA58" s="67"/>
      <c r="BB58" s="67"/>
      <c r="BC58" s="67"/>
      <c r="BD58" s="67"/>
      <c r="BE58" s="67"/>
    </row>
    <row r="59" spans="2:57" ht="13.8" thickBot="1" x14ac:dyDescent="0.3">
      <c r="B59" s="157"/>
      <c r="C59" s="153" t="s">
        <v>54</v>
      </c>
      <c r="D59" s="154"/>
      <c r="E59" s="155">
        <v>0</v>
      </c>
      <c r="F59" s="154"/>
      <c r="G59" s="154"/>
      <c r="H59" s="156"/>
      <c r="I59" s="166"/>
      <c r="J59" s="8"/>
      <c r="K59" s="8"/>
      <c r="L59" s="22"/>
      <c r="M59" s="22"/>
      <c r="N59" s="22"/>
      <c r="O59" s="22"/>
      <c r="P59" s="22"/>
      <c r="Q59" s="22"/>
      <c r="R59" s="22"/>
      <c r="S59" s="23"/>
      <c r="AO59" s="67"/>
      <c r="AP59" s="67"/>
      <c r="AQ59" s="67"/>
      <c r="AR59" s="67"/>
      <c r="AS59" s="67"/>
      <c r="AT59" s="67"/>
      <c r="AU59" s="67"/>
      <c r="AV59" s="67"/>
      <c r="AW59" s="67"/>
      <c r="AX59" s="67"/>
      <c r="AY59" s="67"/>
      <c r="AZ59" s="67"/>
      <c r="BA59" s="67"/>
      <c r="BB59" s="67"/>
      <c r="BC59" s="67"/>
      <c r="BD59" s="67"/>
      <c r="BE59" s="67"/>
    </row>
    <row r="60" spans="2:57" ht="15.6" hidden="1" thickBot="1" x14ac:dyDescent="0.3">
      <c r="B60" s="157"/>
      <c r="C60" s="143" t="s">
        <v>55</v>
      </c>
      <c r="D60" s="144"/>
      <c r="E60" s="144"/>
      <c r="F60" s="144"/>
      <c r="G60" s="144"/>
      <c r="H60" s="145"/>
      <c r="I60" s="166"/>
      <c r="J60" s="8"/>
      <c r="K60" s="8"/>
      <c r="L60" s="25"/>
      <c r="M60" s="25"/>
      <c r="N60" s="25"/>
      <c r="O60" s="25"/>
      <c r="P60" s="25"/>
      <c r="Q60" s="25"/>
      <c r="R60" s="26" t="s">
        <v>56</v>
      </c>
      <c r="S60" s="27"/>
      <c r="AO60" s="67"/>
      <c r="AP60" s="67"/>
      <c r="AQ60" s="67"/>
      <c r="AR60" s="67"/>
      <c r="AS60" s="67"/>
      <c r="AT60" s="67"/>
      <c r="AU60" s="67"/>
      <c r="AV60" s="67"/>
      <c r="AW60" s="67"/>
      <c r="AX60" s="67"/>
      <c r="AY60" s="67"/>
      <c r="AZ60" s="67"/>
      <c r="BA60" s="67"/>
      <c r="BB60" s="67"/>
      <c r="BC60" s="67"/>
      <c r="BD60" s="67"/>
      <c r="BE60" s="67"/>
    </row>
    <row r="61" spans="2:57" ht="54.6" customHeight="1" x14ac:dyDescent="0.25">
      <c r="B61" s="157"/>
      <c r="C61" s="157"/>
      <c r="D61" s="157"/>
      <c r="E61" s="157"/>
      <c r="F61" s="157"/>
      <c r="G61" s="157"/>
      <c r="H61" s="157"/>
      <c r="I61" s="158"/>
      <c r="AO61" s="67"/>
      <c r="AP61" s="67"/>
      <c r="AQ61" s="67"/>
      <c r="AR61" s="67"/>
      <c r="AS61" s="67"/>
      <c r="AT61" s="67"/>
      <c r="AU61" s="67"/>
      <c r="AV61" s="67"/>
      <c r="AW61" s="67"/>
      <c r="AX61" s="67"/>
      <c r="AY61" s="67"/>
      <c r="AZ61" s="67"/>
      <c r="BA61" s="67"/>
      <c r="BB61" s="67"/>
      <c r="BC61" s="67"/>
      <c r="BD61" s="67"/>
      <c r="BE61" s="67"/>
    </row>
    <row r="62" spans="2:57" hidden="1" x14ac:dyDescent="0.25">
      <c r="B62" s="69"/>
      <c r="C62" s="69" t="s">
        <v>57</v>
      </c>
      <c r="D62" s="69">
        <f>D13</f>
        <v>0</v>
      </c>
      <c r="E62" s="69">
        <f>E13</f>
        <v>0</v>
      </c>
      <c r="F62" s="69">
        <f>F13</f>
        <v>0</v>
      </c>
      <c r="G62" s="69">
        <f>G13</f>
        <v>0</v>
      </c>
      <c r="H62" s="69">
        <f>H13</f>
        <v>0</v>
      </c>
      <c r="I62" s="67"/>
      <c r="AO62" s="67"/>
      <c r="AP62" s="67"/>
      <c r="AQ62" s="67"/>
      <c r="AR62" s="67"/>
      <c r="AS62" s="67"/>
      <c r="AT62" s="67"/>
      <c r="AU62" s="67"/>
      <c r="AV62" s="67"/>
      <c r="AW62" s="67"/>
      <c r="AX62" s="67"/>
      <c r="AY62" s="67"/>
      <c r="AZ62" s="67"/>
      <c r="BA62" s="67"/>
      <c r="BB62" s="67"/>
      <c r="BC62" s="67"/>
      <c r="BD62" s="67"/>
      <c r="BE62" s="67"/>
    </row>
    <row r="63" spans="2:57" hidden="1" x14ac:dyDescent="0.25">
      <c r="B63" s="69"/>
      <c r="C63" s="69" t="s">
        <v>17</v>
      </c>
      <c r="D63" s="146" t="e">
        <f>N18</f>
        <v>#DIV/0!</v>
      </c>
      <c r="E63" s="146" t="e">
        <f>O18</f>
        <v>#DIV/0!</v>
      </c>
      <c r="F63" s="146" t="e">
        <f>P18</f>
        <v>#DIV/0!</v>
      </c>
      <c r="G63" s="146" t="e">
        <f>Q18</f>
        <v>#DIV/0!</v>
      </c>
      <c r="H63" s="146" t="e">
        <f>R18</f>
        <v>#DIV/0!</v>
      </c>
      <c r="I63" s="68"/>
      <c r="J63" s="6"/>
      <c r="K63" s="6"/>
      <c r="AO63" s="67"/>
      <c r="AP63" s="67"/>
      <c r="AQ63" s="67"/>
      <c r="AR63" s="67"/>
      <c r="AS63" s="67"/>
      <c r="AT63" s="67"/>
      <c r="AU63" s="67"/>
      <c r="AV63" s="67"/>
      <c r="AW63" s="67"/>
      <c r="AX63" s="67"/>
      <c r="AY63" s="67"/>
      <c r="AZ63" s="67"/>
      <c r="BA63" s="67"/>
      <c r="BB63" s="67"/>
      <c r="BC63" s="67"/>
      <c r="BD63" s="67"/>
      <c r="BE63" s="67"/>
    </row>
    <row r="64" spans="2:57" hidden="1" x14ac:dyDescent="0.25">
      <c r="B64" s="69"/>
      <c r="C64" s="69" t="s">
        <v>58</v>
      </c>
      <c r="D64" s="69">
        <f>D20</f>
        <v>0</v>
      </c>
      <c r="E64" s="69">
        <f>E20</f>
        <v>0</v>
      </c>
      <c r="F64" s="69">
        <f>F20</f>
        <v>0</v>
      </c>
      <c r="G64" s="69">
        <f>G20</f>
        <v>0</v>
      </c>
      <c r="H64" s="69">
        <f>H20</f>
        <v>0</v>
      </c>
      <c r="I64" s="67"/>
      <c r="AO64" s="67"/>
      <c r="AP64" s="67"/>
      <c r="AQ64" s="67"/>
      <c r="AR64" s="67"/>
      <c r="AS64" s="67"/>
      <c r="AT64" s="67"/>
      <c r="AU64" s="67"/>
      <c r="AV64" s="67"/>
      <c r="AW64" s="67"/>
      <c r="AX64" s="67"/>
      <c r="AY64" s="67"/>
      <c r="AZ64" s="67"/>
      <c r="BA64" s="67"/>
      <c r="BB64" s="67"/>
      <c r="BC64" s="67"/>
      <c r="BD64" s="67"/>
      <c r="BE64" s="67"/>
    </row>
    <row r="65" spans="2:57" x14ac:dyDescent="0.25">
      <c r="B65" s="157"/>
      <c r="C65" s="157"/>
      <c r="D65" s="157"/>
      <c r="E65" s="157"/>
      <c r="F65" s="157"/>
      <c r="G65" s="157"/>
      <c r="H65" s="157"/>
      <c r="I65" s="158"/>
      <c r="AO65" s="67"/>
      <c r="AP65" s="67"/>
      <c r="AQ65" s="67"/>
      <c r="AR65" s="67"/>
      <c r="AS65" s="67"/>
      <c r="AT65" s="67"/>
      <c r="AU65" s="67"/>
      <c r="AV65" s="67"/>
      <c r="AW65" s="67"/>
      <c r="AX65" s="67"/>
      <c r="AY65" s="67"/>
      <c r="AZ65" s="67"/>
      <c r="BA65" s="67"/>
      <c r="BB65" s="67"/>
      <c r="BC65" s="67"/>
      <c r="BD65" s="67"/>
      <c r="BE65" s="67"/>
    </row>
    <row r="66" spans="2:57" x14ac:dyDescent="0.25">
      <c r="B66" s="157"/>
      <c r="C66" s="157"/>
      <c r="D66" s="157"/>
      <c r="E66" s="157"/>
      <c r="F66" s="157"/>
      <c r="G66" s="157"/>
      <c r="H66" s="157"/>
      <c r="I66" s="158"/>
      <c r="AO66" s="67"/>
      <c r="AP66" s="67"/>
      <c r="AQ66" s="67"/>
      <c r="AR66" s="67"/>
      <c r="AS66" s="67"/>
      <c r="AT66" s="67"/>
      <c r="AU66" s="67"/>
      <c r="AV66" s="67"/>
      <c r="AW66" s="67"/>
      <c r="AX66" s="67"/>
      <c r="AY66" s="67"/>
      <c r="AZ66" s="67"/>
      <c r="BA66" s="67"/>
      <c r="BB66" s="67"/>
      <c r="BC66" s="67"/>
      <c r="BD66" s="67"/>
      <c r="BE66" s="67"/>
    </row>
    <row r="67" spans="2:57" x14ac:dyDescent="0.25">
      <c r="B67" s="157"/>
      <c r="C67" s="157"/>
      <c r="D67" s="157"/>
      <c r="E67" s="157"/>
      <c r="F67" s="157"/>
      <c r="G67" s="157"/>
      <c r="H67" s="157"/>
      <c r="I67" s="158"/>
      <c r="AO67" s="67"/>
      <c r="AP67" s="67"/>
      <c r="AQ67" s="67"/>
      <c r="AR67" s="67"/>
      <c r="AS67" s="67"/>
      <c r="AT67" s="67"/>
      <c r="AU67" s="67"/>
      <c r="AV67" s="67"/>
      <c r="AW67" s="67"/>
      <c r="AX67" s="67"/>
      <c r="AY67" s="67"/>
      <c r="AZ67" s="67"/>
      <c r="BA67" s="67"/>
      <c r="BB67" s="67"/>
      <c r="BC67" s="67"/>
      <c r="BD67" s="67"/>
      <c r="BE67" s="67"/>
    </row>
    <row r="68" spans="2:57" x14ac:dyDescent="0.25">
      <c r="B68" s="157"/>
      <c r="C68" s="157"/>
      <c r="D68" s="157"/>
      <c r="E68" s="157"/>
      <c r="F68" s="157"/>
      <c r="G68" s="157"/>
      <c r="H68" s="157"/>
      <c r="I68" s="158"/>
      <c r="AO68" s="67"/>
      <c r="AP68" s="67"/>
      <c r="AQ68" s="67"/>
      <c r="AR68" s="67"/>
      <c r="AS68" s="67"/>
      <c r="AT68" s="67"/>
      <c r="AU68" s="67"/>
      <c r="AV68" s="67"/>
      <c r="AW68" s="67"/>
      <c r="AX68" s="67"/>
      <c r="AY68" s="67"/>
      <c r="AZ68" s="67"/>
      <c r="BA68" s="67"/>
      <c r="BB68" s="67"/>
      <c r="BC68" s="67"/>
      <c r="BD68" s="67"/>
      <c r="BE68" s="67"/>
    </row>
    <row r="69" spans="2:57" x14ac:dyDescent="0.25">
      <c r="B69" s="157"/>
      <c r="C69" s="157"/>
      <c r="D69" s="157"/>
      <c r="E69" s="157"/>
      <c r="F69" s="157"/>
      <c r="G69" s="157"/>
      <c r="H69" s="157"/>
      <c r="I69" s="158"/>
      <c r="AO69" s="67"/>
      <c r="AP69" s="67"/>
      <c r="AQ69" s="67"/>
      <c r="AR69" s="67"/>
      <c r="AS69" s="67"/>
      <c r="AT69" s="67"/>
      <c r="AU69" s="67"/>
      <c r="AV69" s="67"/>
      <c r="AW69" s="67"/>
      <c r="AX69" s="67"/>
      <c r="AY69" s="67"/>
      <c r="AZ69" s="67"/>
      <c r="BA69" s="67"/>
      <c r="BB69" s="67"/>
      <c r="BC69" s="67"/>
      <c r="BD69" s="67"/>
      <c r="BE69" s="67"/>
    </row>
    <row r="70" spans="2:57" x14ac:dyDescent="0.25">
      <c r="B70" s="157"/>
      <c r="C70" s="157"/>
      <c r="D70" s="157"/>
      <c r="E70" s="157"/>
      <c r="F70" s="157"/>
      <c r="G70" s="157"/>
      <c r="H70" s="157"/>
      <c r="I70" s="158"/>
      <c r="AO70" s="67"/>
      <c r="AP70" s="67"/>
      <c r="AQ70" s="67"/>
      <c r="AR70" s="67"/>
      <c r="AS70" s="67"/>
      <c r="AT70" s="67"/>
      <c r="AU70" s="67"/>
      <c r="AV70" s="67"/>
      <c r="AW70" s="67"/>
      <c r="AX70" s="67"/>
      <c r="AY70" s="67"/>
      <c r="AZ70" s="67"/>
      <c r="BA70" s="67"/>
      <c r="BB70" s="67"/>
      <c r="BC70" s="67"/>
      <c r="BD70" s="67"/>
      <c r="BE70" s="67"/>
    </row>
    <row r="71" spans="2:57" x14ac:dyDescent="0.25">
      <c r="B71" s="157"/>
      <c r="C71" s="157"/>
      <c r="D71" s="157"/>
      <c r="E71" s="157"/>
      <c r="F71" s="157"/>
      <c r="G71" s="157"/>
      <c r="H71" s="157"/>
      <c r="I71" s="158"/>
      <c r="AO71" s="67"/>
      <c r="AP71" s="67"/>
      <c r="AQ71" s="67"/>
      <c r="AR71" s="67"/>
      <c r="AS71" s="67"/>
      <c r="AT71" s="67"/>
      <c r="AU71" s="67"/>
      <c r="AV71" s="67"/>
      <c r="AW71" s="67"/>
      <c r="AX71" s="67"/>
      <c r="AY71" s="67"/>
      <c r="AZ71" s="67"/>
      <c r="BA71" s="67"/>
      <c r="BB71" s="67"/>
      <c r="BC71" s="67"/>
      <c r="BD71" s="67"/>
      <c r="BE71" s="67"/>
    </row>
    <row r="72" spans="2:57" x14ac:dyDescent="0.25">
      <c r="B72" s="157"/>
      <c r="C72" s="157"/>
      <c r="D72" s="157"/>
      <c r="E72" s="157"/>
      <c r="F72" s="157"/>
      <c r="G72" s="157"/>
      <c r="H72" s="157"/>
      <c r="I72" s="158"/>
      <c r="AO72" s="67"/>
      <c r="AP72" s="67"/>
      <c r="AQ72" s="67"/>
      <c r="AR72" s="67"/>
      <c r="AS72" s="67"/>
      <c r="AT72" s="67"/>
      <c r="AU72" s="67"/>
      <c r="AV72" s="67"/>
      <c r="AW72" s="67"/>
      <c r="AX72" s="67"/>
      <c r="AY72" s="67"/>
      <c r="AZ72" s="67"/>
      <c r="BA72" s="67"/>
      <c r="BB72" s="67"/>
      <c r="BC72" s="67"/>
      <c r="BD72" s="67"/>
      <c r="BE72" s="67"/>
    </row>
    <row r="73" spans="2:57" x14ac:dyDescent="0.25">
      <c r="B73" s="157"/>
      <c r="C73" s="157"/>
      <c r="D73" s="157"/>
      <c r="E73" s="157"/>
      <c r="F73" s="157"/>
      <c r="G73" s="157"/>
      <c r="H73" s="157"/>
      <c r="I73" s="158"/>
      <c r="AO73" s="67"/>
      <c r="AP73" s="67"/>
      <c r="AQ73" s="67"/>
      <c r="AR73" s="67"/>
      <c r="AS73" s="67"/>
      <c r="AT73" s="67"/>
      <c r="AU73" s="67"/>
      <c r="AV73" s="67"/>
      <c r="AW73" s="67"/>
      <c r="AX73" s="67"/>
      <c r="AY73" s="67"/>
      <c r="AZ73" s="67"/>
      <c r="BA73" s="67"/>
      <c r="BB73" s="67"/>
      <c r="BC73" s="67"/>
      <c r="BD73" s="67"/>
      <c r="BE73" s="67"/>
    </row>
    <row r="74" spans="2:57" x14ac:dyDescent="0.25">
      <c r="B74" s="157"/>
      <c r="C74" s="157"/>
      <c r="D74" s="157"/>
      <c r="E74" s="157"/>
      <c r="F74" s="157"/>
      <c r="G74" s="157"/>
      <c r="H74" s="157"/>
      <c r="I74" s="158"/>
      <c r="AO74" s="67"/>
      <c r="AP74" s="67"/>
      <c r="AQ74" s="67"/>
      <c r="AR74" s="67"/>
      <c r="AS74" s="67"/>
      <c r="AT74" s="67"/>
      <c r="AU74" s="67"/>
      <c r="AV74" s="67"/>
      <c r="AW74" s="67"/>
      <c r="AX74" s="67"/>
      <c r="AY74" s="67"/>
      <c r="AZ74" s="67"/>
      <c r="BA74" s="67"/>
      <c r="BB74" s="67"/>
      <c r="BC74" s="67"/>
      <c r="BD74" s="67"/>
      <c r="BE74" s="67"/>
    </row>
    <row r="75" spans="2:57" x14ac:dyDescent="0.25">
      <c r="B75" s="157"/>
      <c r="C75" s="157"/>
      <c r="D75" s="157"/>
      <c r="E75" s="157"/>
      <c r="F75" s="157"/>
      <c r="G75" s="157"/>
      <c r="H75" s="157"/>
      <c r="I75" s="158"/>
      <c r="AO75" s="67"/>
      <c r="AP75" s="67"/>
      <c r="AQ75" s="67"/>
      <c r="AR75" s="67"/>
      <c r="AS75" s="67"/>
      <c r="AT75" s="67"/>
      <c r="AU75" s="67"/>
      <c r="AV75" s="67"/>
      <c r="AW75" s="67"/>
      <c r="AX75" s="67"/>
      <c r="AY75" s="67"/>
      <c r="AZ75" s="67"/>
      <c r="BA75" s="67"/>
      <c r="BB75" s="67"/>
      <c r="BC75" s="67"/>
      <c r="BD75" s="67"/>
      <c r="BE75" s="67"/>
    </row>
    <row r="76" spans="2:57" x14ac:dyDescent="0.25">
      <c r="B76" s="157"/>
      <c r="C76" s="157"/>
      <c r="D76" s="157"/>
      <c r="E76" s="157"/>
      <c r="F76" s="157"/>
      <c r="G76" s="157"/>
      <c r="H76" s="157"/>
      <c r="I76" s="158"/>
      <c r="AO76" s="67"/>
      <c r="AP76" s="67"/>
      <c r="AQ76" s="67"/>
      <c r="AR76" s="67"/>
      <c r="AS76" s="67"/>
      <c r="AT76" s="67"/>
      <c r="AU76" s="67"/>
      <c r="AV76" s="67"/>
      <c r="AW76" s="67"/>
      <c r="AX76" s="67"/>
      <c r="AY76" s="67"/>
      <c r="AZ76" s="67"/>
      <c r="BA76" s="67"/>
      <c r="BB76" s="67"/>
      <c r="BC76" s="67"/>
      <c r="BD76" s="67"/>
      <c r="BE76" s="67"/>
    </row>
    <row r="77" spans="2:57" x14ac:dyDescent="0.25">
      <c r="B77" s="157"/>
      <c r="C77" s="157"/>
      <c r="D77" s="157"/>
      <c r="E77" s="157"/>
      <c r="F77" s="157"/>
      <c r="G77" s="157"/>
      <c r="H77" s="157"/>
      <c r="I77" s="158"/>
      <c r="AO77" s="67"/>
      <c r="AP77" s="67"/>
      <c r="AQ77" s="67"/>
      <c r="AR77" s="67"/>
      <c r="AS77" s="67"/>
      <c r="AT77" s="67"/>
      <c r="AU77" s="67"/>
      <c r="AV77" s="67"/>
      <c r="AW77" s="67"/>
      <c r="AX77" s="67"/>
      <c r="AY77" s="67"/>
      <c r="AZ77" s="67"/>
      <c r="BA77" s="67"/>
      <c r="BB77" s="67"/>
      <c r="BC77" s="67"/>
      <c r="BD77" s="67"/>
      <c r="BE77" s="67"/>
    </row>
    <row r="78" spans="2:57" x14ac:dyDescent="0.25">
      <c r="B78" s="157"/>
      <c r="C78" s="157"/>
      <c r="D78" s="157"/>
      <c r="E78" s="157"/>
      <c r="F78" s="157"/>
      <c r="G78" s="157"/>
      <c r="H78" s="157"/>
      <c r="I78" s="158"/>
      <c r="AO78" s="67"/>
      <c r="AP78" s="67"/>
      <c r="AQ78" s="67"/>
      <c r="AR78" s="67"/>
      <c r="AS78" s="67"/>
      <c r="AT78" s="67"/>
      <c r="AU78" s="67"/>
      <c r="AV78" s="67"/>
      <c r="AW78" s="67"/>
      <c r="AX78" s="67"/>
      <c r="AY78" s="67"/>
      <c r="AZ78" s="67"/>
      <c r="BA78" s="67"/>
      <c r="BB78" s="67"/>
      <c r="BC78" s="67"/>
      <c r="BD78" s="67"/>
      <c r="BE78" s="67"/>
    </row>
    <row r="79" spans="2:57" x14ac:dyDescent="0.25">
      <c r="B79" s="157"/>
      <c r="C79" s="157"/>
      <c r="D79" s="157"/>
      <c r="E79" s="157"/>
      <c r="F79" s="157"/>
      <c r="G79" s="157"/>
      <c r="H79" s="157"/>
      <c r="I79" s="158"/>
      <c r="AO79" s="67"/>
      <c r="AP79" s="67"/>
      <c r="AQ79" s="67"/>
      <c r="AR79" s="67"/>
      <c r="AS79" s="67"/>
      <c r="AT79" s="67"/>
      <c r="AU79" s="67"/>
      <c r="AV79" s="67"/>
      <c r="AW79" s="67"/>
      <c r="AX79" s="67"/>
      <c r="AY79" s="67"/>
      <c r="AZ79" s="67"/>
      <c r="BA79" s="67"/>
      <c r="BB79" s="67"/>
      <c r="BC79" s="67"/>
      <c r="BD79" s="67"/>
      <c r="BE79" s="67"/>
    </row>
    <row r="80" spans="2:57" x14ac:dyDescent="0.25">
      <c r="B80" s="157"/>
      <c r="C80" s="157"/>
      <c r="D80" s="157"/>
      <c r="E80" s="157"/>
      <c r="F80" s="157"/>
      <c r="G80" s="157"/>
      <c r="H80" s="157"/>
      <c r="I80" s="158"/>
      <c r="AO80" s="67"/>
      <c r="AP80" s="67"/>
      <c r="AQ80" s="67"/>
      <c r="AR80" s="67"/>
      <c r="AS80" s="67"/>
      <c r="AT80" s="67"/>
      <c r="AU80" s="67"/>
      <c r="AV80" s="67"/>
      <c r="AW80" s="67"/>
      <c r="AX80" s="67"/>
      <c r="AY80" s="67"/>
      <c r="AZ80" s="67"/>
      <c r="BA80" s="67"/>
      <c r="BB80" s="67"/>
      <c r="BC80" s="67"/>
      <c r="BD80" s="67"/>
      <c r="BE80" s="67"/>
    </row>
    <row r="81" spans="2:57" x14ac:dyDescent="0.25">
      <c r="B81" s="157"/>
      <c r="C81" s="157"/>
      <c r="D81" s="157"/>
      <c r="E81" s="157"/>
      <c r="F81" s="157"/>
      <c r="G81" s="157"/>
      <c r="H81" s="157"/>
      <c r="I81" s="158"/>
      <c r="AO81" s="67"/>
      <c r="AP81" s="67"/>
      <c r="AQ81" s="67"/>
      <c r="AR81" s="67"/>
      <c r="AS81" s="67"/>
      <c r="AT81" s="67"/>
      <c r="AU81" s="67"/>
      <c r="AV81" s="67"/>
      <c r="AW81" s="67"/>
      <c r="AX81" s="67"/>
      <c r="AY81" s="67"/>
      <c r="AZ81" s="67"/>
      <c r="BA81" s="67"/>
      <c r="BB81" s="67"/>
      <c r="BC81" s="67"/>
      <c r="BD81" s="67"/>
      <c r="BE81" s="67"/>
    </row>
    <row r="82" spans="2:57" x14ac:dyDescent="0.25">
      <c r="B82" s="157"/>
      <c r="C82" s="157"/>
      <c r="D82" s="157"/>
      <c r="E82" s="157"/>
      <c r="F82" s="157"/>
      <c r="G82" s="157"/>
      <c r="H82" s="157"/>
      <c r="I82" s="158"/>
      <c r="AO82" s="67"/>
      <c r="AP82" s="67"/>
      <c r="AQ82" s="67"/>
      <c r="AR82" s="67"/>
      <c r="AS82" s="67"/>
      <c r="AT82" s="67"/>
      <c r="AU82" s="67"/>
      <c r="AV82" s="67"/>
      <c r="AW82" s="67"/>
      <c r="AX82" s="67"/>
      <c r="AY82" s="67"/>
      <c r="AZ82" s="67"/>
      <c r="BA82" s="67"/>
      <c r="BB82" s="67"/>
      <c r="BC82" s="67"/>
      <c r="BD82" s="67"/>
      <c r="BE82" s="67"/>
    </row>
    <row r="83" spans="2:57" x14ac:dyDescent="0.25">
      <c r="B83" s="157"/>
      <c r="C83" s="157"/>
      <c r="D83" s="157"/>
      <c r="E83" s="157"/>
      <c r="F83" s="157"/>
      <c r="G83" s="157"/>
      <c r="H83" s="157"/>
      <c r="I83" s="158"/>
      <c r="AO83" s="67"/>
      <c r="AP83" s="67"/>
      <c r="AQ83" s="67"/>
      <c r="AR83" s="67"/>
      <c r="AS83" s="67"/>
      <c r="AT83" s="67"/>
      <c r="AU83" s="67"/>
      <c r="AV83" s="67"/>
      <c r="AW83" s="67"/>
      <c r="AX83" s="67"/>
      <c r="AY83" s="67"/>
      <c r="AZ83" s="67"/>
      <c r="BA83" s="67"/>
      <c r="BB83" s="67"/>
      <c r="BC83" s="67"/>
      <c r="BD83" s="67"/>
      <c r="BE83" s="67"/>
    </row>
    <row r="84" spans="2:57" x14ac:dyDescent="0.25">
      <c r="B84" s="157"/>
      <c r="C84" s="157"/>
      <c r="D84" s="157"/>
      <c r="E84" s="157"/>
      <c r="F84" s="157"/>
      <c r="G84" s="157"/>
      <c r="H84" s="157"/>
      <c r="I84" s="158"/>
      <c r="AO84" s="67"/>
      <c r="AP84" s="67"/>
      <c r="AQ84" s="67"/>
      <c r="AR84" s="67"/>
      <c r="AS84" s="67"/>
      <c r="AT84" s="67"/>
      <c r="AU84" s="67"/>
      <c r="AV84" s="67"/>
      <c r="AW84" s="67"/>
      <c r="AX84" s="67"/>
      <c r="AY84" s="67"/>
      <c r="AZ84" s="67"/>
      <c r="BA84" s="67"/>
      <c r="BB84" s="67"/>
      <c r="BC84" s="67"/>
      <c r="BD84" s="67"/>
      <c r="BE84" s="67"/>
    </row>
    <row r="85" spans="2:57" x14ac:dyDescent="0.25">
      <c r="B85" s="157"/>
      <c r="C85" s="157"/>
      <c r="D85" s="157"/>
      <c r="E85" s="157"/>
      <c r="F85" s="157"/>
      <c r="G85" s="157"/>
      <c r="H85" s="157"/>
      <c r="I85" s="158"/>
      <c r="AO85" s="67"/>
      <c r="AP85" s="67"/>
      <c r="AQ85" s="67"/>
      <c r="AR85" s="67"/>
      <c r="AS85" s="67"/>
      <c r="AT85" s="67"/>
      <c r="AU85" s="67"/>
      <c r="AV85" s="67"/>
      <c r="AW85" s="67"/>
      <c r="AX85" s="67"/>
      <c r="AY85" s="67"/>
      <c r="AZ85" s="67"/>
      <c r="BA85" s="67"/>
      <c r="BB85" s="67"/>
      <c r="BC85" s="67"/>
      <c r="BD85" s="67"/>
      <c r="BE85" s="67"/>
    </row>
    <row r="86" spans="2:57" x14ac:dyDescent="0.25">
      <c r="B86" s="157"/>
      <c r="C86" s="157"/>
      <c r="D86" s="157"/>
      <c r="E86" s="157"/>
      <c r="F86" s="157"/>
      <c r="G86" s="157"/>
      <c r="H86" s="157"/>
      <c r="I86" s="158"/>
      <c r="AO86" s="67"/>
      <c r="AP86" s="67"/>
      <c r="AQ86" s="67"/>
      <c r="AR86" s="67"/>
      <c r="AS86" s="67"/>
      <c r="AT86" s="67"/>
      <c r="AU86" s="67"/>
      <c r="AV86" s="67"/>
      <c r="AW86" s="67"/>
      <c r="AX86" s="67"/>
      <c r="AY86" s="67"/>
      <c r="AZ86" s="67"/>
      <c r="BA86" s="67"/>
      <c r="BB86" s="67"/>
      <c r="BC86" s="67"/>
      <c r="BD86" s="67"/>
      <c r="BE86" s="67"/>
    </row>
    <row r="87" spans="2:57" x14ac:dyDescent="0.25">
      <c r="B87" s="157"/>
      <c r="C87" s="157"/>
      <c r="D87" s="157"/>
      <c r="E87" s="157"/>
      <c r="F87" s="157"/>
      <c r="G87" s="157"/>
      <c r="H87" s="157"/>
      <c r="I87" s="158"/>
      <c r="AO87" s="67"/>
      <c r="AP87" s="67"/>
      <c r="AQ87" s="67"/>
      <c r="AR87" s="67"/>
      <c r="AS87" s="67"/>
      <c r="AT87" s="67"/>
      <c r="AU87" s="67"/>
      <c r="AV87" s="67"/>
      <c r="AW87" s="67"/>
      <c r="AX87" s="67"/>
      <c r="AY87" s="67"/>
      <c r="AZ87" s="67"/>
      <c r="BA87" s="67"/>
      <c r="BB87" s="67"/>
      <c r="BC87" s="67"/>
      <c r="BD87" s="67"/>
      <c r="BE87" s="67"/>
    </row>
    <row r="88" spans="2:57" x14ac:dyDescent="0.25">
      <c r="B88" s="157"/>
      <c r="C88" s="157"/>
      <c r="D88" s="157"/>
      <c r="E88" s="157"/>
      <c r="F88" s="157"/>
      <c r="G88" s="157"/>
      <c r="H88" s="157"/>
      <c r="I88" s="158"/>
      <c r="AO88" s="67"/>
      <c r="AP88" s="67"/>
      <c r="AQ88" s="67"/>
      <c r="AR88" s="67"/>
      <c r="AS88" s="67"/>
      <c r="AT88" s="67"/>
      <c r="AU88" s="67"/>
      <c r="AV88" s="67"/>
      <c r="AW88" s="67"/>
      <c r="AX88" s="67"/>
      <c r="AY88" s="67"/>
      <c r="AZ88" s="67"/>
      <c r="BA88" s="67"/>
      <c r="BB88" s="67"/>
      <c r="BC88" s="67"/>
      <c r="BD88" s="67"/>
      <c r="BE88" s="67"/>
    </row>
    <row r="89" spans="2:57" x14ac:dyDescent="0.25">
      <c r="B89" s="157"/>
      <c r="C89" s="157"/>
      <c r="D89" s="157"/>
      <c r="E89" s="157"/>
      <c r="F89" s="157"/>
      <c r="G89" s="157"/>
      <c r="H89" s="157"/>
      <c r="I89" s="158"/>
      <c r="AO89" s="67"/>
      <c r="AP89" s="67"/>
      <c r="AQ89" s="67"/>
      <c r="AR89" s="67"/>
      <c r="AS89" s="67"/>
      <c r="AT89" s="67"/>
      <c r="AU89" s="67"/>
      <c r="AV89" s="67"/>
      <c r="AW89" s="67"/>
      <c r="AX89" s="67"/>
      <c r="AY89" s="67"/>
      <c r="AZ89" s="67"/>
      <c r="BA89" s="67"/>
      <c r="BB89" s="67"/>
      <c r="BC89" s="67"/>
      <c r="BD89" s="67"/>
      <c r="BE89" s="67"/>
    </row>
    <row r="90" spans="2:57" x14ac:dyDescent="0.25">
      <c r="B90" s="157"/>
      <c r="C90" s="157"/>
      <c r="D90" s="157"/>
      <c r="E90" s="157"/>
      <c r="F90" s="157"/>
      <c r="G90" s="157"/>
      <c r="H90" s="157"/>
      <c r="I90" s="158"/>
      <c r="AO90" s="67"/>
      <c r="AP90" s="67"/>
      <c r="AQ90" s="67"/>
      <c r="AR90" s="67"/>
      <c r="AS90" s="67"/>
      <c r="AT90" s="67"/>
      <c r="AU90" s="67"/>
      <c r="AV90" s="67"/>
      <c r="AW90" s="67"/>
      <c r="AX90" s="67"/>
      <c r="AY90" s="67"/>
      <c r="AZ90" s="67"/>
      <c r="BA90" s="67"/>
      <c r="BB90" s="67"/>
      <c r="BC90" s="67"/>
      <c r="BD90" s="67"/>
      <c r="BE90" s="67"/>
    </row>
    <row r="91" spans="2:57" x14ac:dyDescent="0.25">
      <c r="B91" s="157"/>
      <c r="C91" s="157"/>
      <c r="D91" s="157"/>
      <c r="E91" s="157"/>
      <c r="F91" s="157"/>
      <c r="G91" s="157"/>
      <c r="H91" s="157"/>
      <c r="I91" s="158"/>
      <c r="AO91" s="67"/>
      <c r="AP91" s="67"/>
      <c r="AQ91" s="67"/>
      <c r="AR91" s="67"/>
      <c r="AS91" s="67"/>
      <c r="AT91" s="67"/>
      <c r="AU91" s="67"/>
      <c r="AV91" s="67"/>
      <c r="AW91" s="67"/>
      <c r="AX91" s="67"/>
      <c r="AY91" s="67"/>
      <c r="AZ91" s="67"/>
      <c r="BA91" s="67"/>
      <c r="BB91" s="67"/>
      <c r="BC91" s="67"/>
      <c r="BD91" s="67"/>
      <c r="BE91" s="67"/>
    </row>
    <row r="92" spans="2:57" x14ac:dyDescent="0.25">
      <c r="B92" s="157"/>
      <c r="C92" s="157"/>
      <c r="D92" s="157"/>
      <c r="E92" s="157"/>
      <c r="F92" s="157"/>
      <c r="G92" s="157"/>
      <c r="H92" s="157"/>
      <c r="I92" s="158"/>
      <c r="AO92" s="67"/>
      <c r="AP92" s="67"/>
      <c r="AQ92" s="67"/>
      <c r="AR92" s="67"/>
      <c r="AS92" s="67"/>
      <c r="AT92" s="67"/>
      <c r="AU92" s="67"/>
      <c r="AV92" s="67"/>
      <c r="AW92" s="67"/>
      <c r="AX92" s="67"/>
      <c r="AY92" s="67"/>
      <c r="AZ92" s="67"/>
      <c r="BA92" s="67"/>
      <c r="BB92" s="67"/>
      <c r="BC92" s="67"/>
      <c r="BD92" s="67"/>
      <c r="BE92" s="67"/>
    </row>
    <row r="93" spans="2:57" x14ac:dyDescent="0.25">
      <c r="B93" s="157"/>
      <c r="C93" s="157"/>
      <c r="D93" s="157"/>
      <c r="E93" s="157"/>
      <c r="F93" s="157"/>
      <c r="G93" s="157"/>
      <c r="H93" s="157"/>
      <c r="I93" s="158"/>
      <c r="AO93" s="67"/>
      <c r="AP93" s="67"/>
      <c r="AQ93" s="67"/>
      <c r="AR93" s="67"/>
      <c r="AS93" s="67"/>
      <c r="AT93" s="67"/>
      <c r="AU93" s="67"/>
      <c r="AV93" s="67"/>
      <c r="AW93" s="67"/>
      <c r="AX93" s="67"/>
      <c r="AY93" s="67"/>
      <c r="AZ93" s="67"/>
      <c r="BA93" s="67"/>
      <c r="BB93" s="67"/>
      <c r="BC93" s="67"/>
      <c r="BD93" s="67"/>
      <c r="BE93" s="67"/>
    </row>
    <row r="94" spans="2:57" x14ac:dyDescent="0.25">
      <c r="B94" s="157"/>
      <c r="C94" s="157"/>
      <c r="D94" s="157"/>
      <c r="E94" s="157"/>
      <c r="F94" s="157"/>
      <c r="G94" s="157"/>
      <c r="H94" s="157"/>
      <c r="I94" s="158"/>
      <c r="AO94" s="67"/>
      <c r="AP94" s="67"/>
      <c r="AQ94" s="67"/>
      <c r="AR94" s="67"/>
      <c r="AS94" s="67"/>
      <c r="AT94" s="67"/>
      <c r="AU94" s="67"/>
      <c r="AV94" s="67"/>
      <c r="AW94" s="67"/>
      <c r="AX94" s="67"/>
      <c r="AY94" s="67"/>
      <c r="AZ94" s="67"/>
      <c r="BA94" s="67"/>
      <c r="BB94" s="67"/>
      <c r="BC94" s="67"/>
      <c r="BD94" s="67"/>
      <c r="BE94" s="67"/>
    </row>
    <row r="95" spans="2:57" x14ac:dyDescent="0.25">
      <c r="B95" s="157"/>
      <c r="C95" s="157"/>
      <c r="D95" s="157"/>
      <c r="E95" s="157"/>
      <c r="F95" s="157"/>
      <c r="G95" s="157"/>
      <c r="H95" s="157"/>
      <c r="I95" s="158"/>
      <c r="AO95" s="67"/>
      <c r="AP95" s="67"/>
      <c r="AQ95" s="67"/>
      <c r="AR95" s="67"/>
      <c r="AS95" s="67"/>
      <c r="AT95" s="67"/>
      <c r="AU95" s="67"/>
      <c r="AV95" s="67"/>
      <c r="AW95" s="67"/>
      <c r="AX95" s="67"/>
      <c r="AY95" s="67"/>
      <c r="AZ95" s="67"/>
      <c r="BA95" s="67"/>
      <c r="BB95" s="67"/>
      <c r="BC95" s="67"/>
      <c r="BD95" s="67"/>
      <c r="BE95" s="67"/>
    </row>
    <row r="96" spans="2:57" x14ac:dyDescent="0.25">
      <c r="B96" s="157"/>
      <c r="C96" s="157"/>
      <c r="D96" s="157"/>
      <c r="E96" s="157"/>
      <c r="F96" s="157"/>
      <c r="G96" s="157"/>
      <c r="H96" s="157"/>
      <c r="I96" s="158"/>
      <c r="AO96" s="67"/>
      <c r="AP96" s="67"/>
      <c r="AQ96" s="67"/>
      <c r="AR96" s="67"/>
      <c r="AS96" s="67"/>
      <c r="AT96" s="67"/>
      <c r="AU96" s="67"/>
      <c r="AV96" s="67"/>
      <c r="AW96" s="67"/>
      <c r="AX96" s="67"/>
      <c r="AY96" s="67"/>
      <c r="AZ96" s="67"/>
      <c r="BA96" s="67"/>
      <c r="BB96" s="67"/>
      <c r="BC96" s="67"/>
      <c r="BD96" s="67"/>
      <c r="BE96" s="67"/>
    </row>
    <row r="97" spans="2:57" x14ac:dyDescent="0.25">
      <c r="B97" s="157"/>
      <c r="C97" s="157"/>
      <c r="D97" s="157"/>
      <c r="E97" s="157"/>
      <c r="F97" s="157"/>
      <c r="G97" s="157"/>
      <c r="H97" s="157"/>
      <c r="I97" s="158"/>
      <c r="AO97" s="67"/>
      <c r="AP97" s="67"/>
      <c r="AQ97" s="67"/>
      <c r="AR97" s="67"/>
      <c r="AS97" s="67"/>
      <c r="AT97" s="67"/>
      <c r="AU97" s="67"/>
      <c r="AV97" s="67"/>
      <c r="AW97" s="67"/>
      <c r="AX97" s="67"/>
      <c r="AY97" s="67"/>
      <c r="AZ97" s="67"/>
      <c r="BA97" s="67"/>
      <c r="BB97" s="67"/>
      <c r="BC97" s="67"/>
      <c r="BD97" s="67"/>
      <c r="BE97" s="67"/>
    </row>
    <row r="98" spans="2:57" x14ac:dyDescent="0.25">
      <c r="B98" s="157"/>
      <c r="C98" s="157"/>
      <c r="D98" s="157"/>
      <c r="E98" s="157"/>
      <c r="F98" s="157"/>
      <c r="G98" s="157"/>
      <c r="H98" s="157"/>
      <c r="I98" s="158"/>
      <c r="AO98" s="67"/>
      <c r="AP98" s="67"/>
      <c r="AQ98" s="67"/>
      <c r="AR98" s="67"/>
      <c r="AS98" s="67"/>
      <c r="AT98" s="67"/>
      <c r="AU98" s="67"/>
      <c r="AV98" s="67"/>
      <c r="AW98" s="67"/>
      <c r="AX98" s="67"/>
      <c r="AY98" s="67"/>
      <c r="AZ98" s="67"/>
      <c r="BA98" s="67"/>
      <c r="BB98" s="67"/>
      <c r="BC98" s="67"/>
      <c r="BD98" s="67"/>
      <c r="BE98" s="67"/>
    </row>
    <row r="99" spans="2:57" x14ac:dyDescent="0.25">
      <c r="B99" s="157"/>
      <c r="C99" s="157"/>
      <c r="D99" s="157"/>
      <c r="E99" s="157"/>
      <c r="F99" s="157"/>
      <c r="G99" s="157"/>
      <c r="H99" s="157"/>
      <c r="I99" s="158"/>
      <c r="AO99" s="67"/>
      <c r="AP99" s="67"/>
      <c r="AQ99" s="67"/>
      <c r="AR99" s="67"/>
      <c r="AS99" s="67"/>
      <c r="AT99" s="67"/>
      <c r="AU99" s="67"/>
      <c r="AV99" s="67"/>
      <c r="AW99" s="67"/>
      <c r="AX99" s="67"/>
      <c r="AY99" s="67"/>
      <c r="AZ99" s="67"/>
      <c r="BA99" s="67"/>
      <c r="BB99" s="67"/>
      <c r="BC99" s="67"/>
      <c r="BD99" s="67"/>
      <c r="BE99" s="67"/>
    </row>
    <row r="100" spans="2:57" x14ac:dyDescent="0.25">
      <c r="B100" s="157"/>
      <c r="C100" s="157"/>
      <c r="D100" s="157"/>
      <c r="E100" s="157"/>
      <c r="F100" s="157"/>
      <c r="G100" s="157"/>
      <c r="H100" s="157"/>
      <c r="I100" s="158"/>
      <c r="AO100" s="67"/>
      <c r="AP100" s="67"/>
      <c r="AQ100" s="67"/>
      <c r="AR100" s="67"/>
      <c r="AS100" s="67"/>
      <c r="AT100" s="67"/>
      <c r="AU100" s="67"/>
      <c r="AV100" s="67"/>
      <c r="AW100" s="67"/>
      <c r="AX100" s="67"/>
      <c r="AY100" s="67"/>
      <c r="AZ100" s="67"/>
      <c r="BA100" s="67"/>
      <c r="BB100" s="67"/>
      <c r="BC100" s="67"/>
      <c r="BD100" s="67"/>
      <c r="BE100" s="67"/>
    </row>
    <row r="101" spans="2:57" x14ac:dyDescent="0.25">
      <c r="B101" s="157"/>
      <c r="C101" s="157"/>
      <c r="D101" s="157"/>
      <c r="E101" s="157"/>
      <c r="F101" s="157"/>
      <c r="G101" s="157"/>
      <c r="H101" s="157"/>
      <c r="I101" s="158"/>
      <c r="AO101" s="67"/>
      <c r="AP101" s="67"/>
      <c r="AQ101" s="67"/>
      <c r="AR101" s="67"/>
      <c r="AS101" s="67"/>
      <c r="AT101" s="67"/>
      <c r="AU101" s="67"/>
      <c r="AV101" s="67"/>
      <c r="AW101" s="67"/>
      <c r="AX101" s="67"/>
      <c r="AY101" s="67"/>
      <c r="AZ101" s="67"/>
      <c r="BA101" s="67"/>
      <c r="BB101" s="67"/>
      <c r="BC101" s="67"/>
      <c r="BD101" s="67"/>
      <c r="BE101" s="67"/>
    </row>
    <row r="102" spans="2:57" x14ac:dyDescent="0.25">
      <c r="B102" s="157"/>
      <c r="C102" s="157"/>
      <c r="D102" s="157"/>
      <c r="E102" s="157"/>
      <c r="F102" s="157"/>
      <c r="G102" s="157"/>
      <c r="H102" s="157"/>
      <c r="I102" s="158"/>
      <c r="AO102" s="67"/>
      <c r="AP102" s="67"/>
      <c r="AQ102" s="67"/>
      <c r="AR102" s="67"/>
      <c r="AS102" s="67"/>
      <c r="AT102" s="67"/>
      <c r="AU102" s="67"/>
      <c r="AV102" s="67"/>
      <c r="AW102" s="67"/>
      <c r="AX102" s="67"/>
      <c r="AY102" s="67"/>
      <c r="AZ102" s="67"/>
      <c r="BA102" s="67"/>
      <c r="BB102" s="67"/>
      <c r="BC102" s="67"/>
      <c r="BD102" s="67"/>
      <c r="BE102" s="67"/>
    </row>
    <row r="103" spans="2:57" x14ac:dyDescent="0.25">
      <c r="B103" s="157"/>
      <c r="C103" s="157"/>
      <c r="D103" s="157"/>
      <c r="E103" s="157"/>
      <c r="F103" s="157"/>
      <c r="G103" s="157"/>
      <c r="H103" s="157"/>
      <c r="I103" s="158"/>
      <c r="AO103" s="67"/>
      <c r="AP103" s="67"/>
      <c r="AQ103" s="67"/>
      <c r="AR103" s="67"/>
      <c r="AS103" s="67"/>
      <c r="AT103" s="67"/>
      <c r="AU103" s="67"/>
      <c r="AV103" s="67"/>
      <c r="AW103" s="67"/>
      <c r="AX103" s="67"/>
      <c r="AY103" s="67"/>
      <c r="AZ103" s="67"/>
      <c r="BA103" s="67"/>
      <c r="BB103" s="67"/>
      <c r="BC103" s="67"/>
      <c r="BD103" s="67"/>
      <c r="BE103" s="67"/>
    </row>
    <row r="104" spans="2:57" x14ac:dyDescent="0.25">
      <c r="B104" s="157"/>
      <c r="C104" s="157"/>
      <c r="D104" s="157"/>
      <c r="E104" s="157"/>
      <c r="F104" s="157"/>
      <c r="G104" s="157"/>
      <c r="H104" s="157"/>
      <c r="I104" s="158"/>
      <c r="AO104" s="67"/>
      <c r="AP104" s="67"/>
      <c r="AQ104" s="67"/>
      <c r="AR104" s="67"/>
      <c r="AS104" s="67"/>
      <c r="AT104" s="67"/>
      <c r="AU104" s="67"/>
      <c r="AV104" s="67"/>
      <c r="AW104" s="67"/>
      <c r="AX104" s="67"/>
      <c r="AY104" s="67"/>
      <c r="AZ104" s="67"/>
      <c r="BA104" s="67"/>
      <c r="BB104" s="67"/>
      <c r="BC104" s="67"/>
      <c r="BD104" s="67"/>
      <c r="BE104" s="67"/>
    </row>
    <row r="105" spans="2:57" x14ac:dyDescent="0.25">
      <c r="B105" s="157"/>
      <c r="C105" s="157"/>
      <c r="D105" s="157"/>
      <c r="E105" s="157"/>
      <c r="F105" s="157"/>
      <c r="G105" s="157"/>
      <c r="H105" s="157"/>
      <c r="I105" s="158"/>
      <c r="AO105" s="67"/>
      <c r="AP105" s="67"/>
      <c r="AQ105" s="67"/>
      <c r="AR105" s="67"/>
      <c r="AS105" s="67"/>
      <c r="AT105" s="67"/>
      <c r="AU105" s="67"/>
      <c r="AV105" s="67"/>
      <c r="AW105" s="67"/>
      <c r="AX105" s="67"/>
      <c r="AY105" s="67"/>
      <c r="AZ105" s="67"/>
      <c r="BA105" s="67"/>
      <c r="BB105" s="67"/>
      <c r="BC105" s="67"/>
      <c r="BD105" s="67"/>
      <c r="BE105" s="67"/>
    </row>
    <row r="106" spans="2:57" x14ac:dyDescent="0.25">
      <c r="B106" s="157"/>
      <c r="C106" s="157"/>
      <c r="D106" s="157"/>
      <c r="E106" s="157"/>
      <c r="F106" s="157"/>
      <c r="G106" s="157"/>
      <c r="H106" s="157"/>
      <c r="I106" s="158"/>
      <c r="AO106" s="67"/>
      <c r="AP106" s="67"/>
      <c r="AQ106" s="67"/>
      <c r="AR106" s="67"/>
      <c r="AS106" s="67"/>
      <c r="AT106" s="67"/>
      <c r="AU106" s="67"/>
      <c r="AV106" s="67"/>
      <c r="AW106" s="67"/>
      <c r="AX106" s="67"/>
      <c r="AY106" s="67"/>
      <c r="AZ106" s="67"/>
      <c r="BA106" s="67"/>
      <c r="BB106" s="67"/>
      <c r="BC106" s="67"/>
      <c r="BD106" s="67"/>
      <c r="BE106" s="67"/>
    </row>
    <row r="107" spans="2:57" x14ac:dyDescent="0.25">
      <c r="B107" s="69"/>
      <c r="C107" s="69"/>
      <c r="D107" s="69"/>
      <c r="E107" s="69"/>
      <c r="F107" s="69"/>
      <c r="G107" s="69"/>
      <c r="H107" s="69"/>
      <c r="I107" s="67"/>
      <c r="AO107" s="67"/>
      <c r="AP107" s="67"/>
      <c r="AQ107" s="67"/>
      <c r="AR107" s="67"/>
      <c r="AS107" s="67"/>
      <c r="AT107" s="67"/>
      <c r="AU107" s="67"/>
      <c r="AV107" s="67"/>
      <c r="AW107" s="67"/>
      <c r="AX107" s="67"/>
      <c r="AY107" s="67"/>
      <c r="AZ107" s="67"/>
      <c r="BA107" s="67"/>
      <c r="BB107" s="67"/>
      <c r="BC107" s="67"/>
      <c r="BD107" s="67"/>
      <c r="BE107" s="67"/>
    </row>
    <row r="108" spans="2:57" x14ac:dyDescent="0.25">
      <c r="B108" s="69"/>
      <c r="C108" s="69"/>
      <c r="D108" s="69"/>
      <c r="E108" s="69"/>
      <c r="F108" s="69"/>
      <c r="G108" s="69"/>
      <c r="H108" s="69"/>
      <c r="I108" s="67"/>
      <c r="AO108" s="67"/>
      <c r="AP108" s="67"/>
      <c r="AQ108" s="67"/>
      <c r="AR108" s="67"/>
      <c r="AS108" s="67"/>
      <c r="AT108" s="67"/>
      <c r="AU108" s="67"/>
      <c r="AV108" s="67"/>
      <c r="AW108" s="67"/>
      <c r="AX108" s="67"/>
      <c r="AY108" s="67"/>
      <c r="AZ108" s="67"/>
      <c r="BA108" s="67"/>
      <c r="BB108" s="67"/>
      <c r="BC108" s="67"/>
      <c r="BD108" s="67"/>
      <c r="BE108" s="67"/>
    </row>
    <row r="109" spans="2:57" x14ac:dyDescent="0.25">
      <c r="B109" s="69"/>
      <c r="C109" s="69"/>
      <c r="D109" s="69"/>
      <c r="E109" s="69"/>
      <c r="F109" s="69"/>
      <c r="G109" s="69"/>
      <c r="H109" s="69"/>
      <c r="I109" s="67"/>
      <c r="AO109" s="67"/>
      <c r="AP109" s="67"/>
      <c r="AQ109" s="67"/>
      <c r="AR109" s="67"/>
      <c r="AS109" s="67"/>
      <c r="AT109" s="67"/>
      <c r="AU109" s="67"/>
      <c r="AV109" s="67"/>
      <c r="AW109" s="67"/>
      <c r="AX109" s="67"/>
      <c r="AY109" s="67"/>
      <c r="AZ109" s="67"/>
      <c r="BA109" s="67"/>
      <c r="BB109" s="67"/>
      <c r="BC109" s="67"/>
      <c r="BD109" s="67"/>
      <c r="BE109" s="67"/>
    </row>
    <row r="110" spans="2:57" x14ac:dyDescent="0.25">
      <c r="B110" s="69"/>
      <c r="C110" s="69"/>
      <c r="D110" s="69"/>
      <c r="E110" s="69"/>
      <c r="F110" s="69"/>
      <c r="G110" s="69"/>
      <c r="H110" s="69"/>
      <c r="I110" s="67"/>
      <c r="AO110" s="67"/>
      <c r="AP110" s="67"/>
      <c r="AQ110" s="67"/>
      <c r="AR110" s="67"/>
      <c r="AS110" s="67"/>
      <c r="AT110" s="67"/>
      <c r="AU110" s="67"/>
      <c r="AV110" s="67"/>
      <c r="AW110" s="67"/>
      <c r="AX110" s="67"/>
      <c r="AY110" s="67"/>
      <c r="AZ110" s="67"/>
      <c r="BA110" s="67"/>
      <c r="BB110" s="67"/>
      <c r="BC110" s="67"/>
      <c r="BD110" s="67"/>
      <c r="BE110" s="67"/>
    </row>
    <row r="111" spans="2:57" x14ac:dyDescent="0.25">
      <c r="B111" s="69"/>
      <c r="C111" s="69"/>
      <c r="D111" s="69"/>
      <c r="E111" s="69"/>
      <c r="F111" s="69"/>
      <c r="G111" s="69"/>
      <c r="H111" s="69"/>
      <c r="I111" s="67"/>
      <c r="AO111" s="67"/>
      <c r="AP111" s="67"/>
      <c r="AQ111" s="67"/>
      <c r="AR111" s="67"/>
      <c r="AS111" s="67"/>
      <c r="AT111" s="67"/>
      <c r="AU111" s="67"/>
      <c r="AV111" s="67"/>
      <c r="AW111" s="67"/>
      <c r="AX111" s="67"/>
      <c r="AY111" s="67"/>
      <c r="AZ111" s="67"/>
      <c r="BA111" s="67"/>
      <c r="BB111" s="67"/>
      <c r="BC111" s="67"/>
      <c r="BD111" s="67"/>
      <c r="BE111" s="67"/>
    </row>
    <row r="112" spans="2:57" x14ac:dyDescent="0.25">
      <c r="B112" s="69"/>
      <c r="C112" s="69"/>
      <c r="D112" s="69"/>
      <c r="E112" s="69"/>
      <c r="F112" s="69"/>
      <c r="G112" s="69"/>
      <c r="H112" s="69"/>
      <c r="I112" s="67"/>
      <c r="AO112" s="67"/>
      <c r="AP112" s="67"/>
      <c r="AQ112" s="67"/>
      <c r="AR112" s="67"/>
      <c r="AS112" s="67"/>
      <c r="AT112" s="67"/>
      <c r="AU112" s="67"/>
      <c r="AV112" s="67"/>
      <c r="AW112" s="67"/>
      <c r="AX112" s="67"/>
      <c r="AY112" s="67"/>
      <c r="AZ112" s="67"/>
      <c r="BA112" s="67"/>
      <c r="BB112" s="67"/>
      <c r="BC112" s="67"/>
      <c r="BD112" s="67"/>
      <c r="BE112" s="67"/>
    </row>
    <row r="113" spans="2:57" x14ac:dyDescent="0.25">
      <c r="B113" s="69"/>
      <c r="C113" s="69"/>
      <c r="D113" s="69"/>
      <c r="E113" s="69"/>
      <c r="F113" s="69"/>
      <c r="G113" s="69"/>
      <c r="H113" s="69"/>
      <c r="I113" s="67"/>
      <c r="AO113" s="67"/>
      <c r="AP113" s="67"/>
      <c r="AQ113" s="67"/>
      <c r="AR113" s="67"/>
      <c r="AS113" s="67"/>
      <c r="AT113" s="67"/>
      <c r="AU113" s="67"/>
      <c r="AV113" s="67"/>
      <c r="AW113" s="67"/>
      <c r="AX113" s="67"/>
      <c r="AY113" s="67"/>
      <c r="AZ113" s="67"/>
      <c r="BA113" s="67"/>
      <c r="BB113" s="67"/>
      <c r="BC113" s="67"/>
      <c r="BD113" s="67"/>
      <c r="BE113" s="67"/>
    </row>
    <row r="114" spans="2:57" x14ac:dyDescent="0.25">
      <c r="B114" s="69"/>
      <c r="C114" s="69"/>
      <c r="D114" s="69"/>
      <c r="E114" s="69"/>
      <c r="F114" s="69"/>
      <c r="G114" s="69"/>
      <c r="H114" s="69"/>
      <c r="I114" s="67"/>
      <c r="AO114" s="67"/>
      <c r="AP114" s="67"/>
      <c r="AQ114" s="67"/>
      <c r="AR114" s="67"/>
      <c r="AS114" s="67"/>
      <c r="AT114" s="67"/>
      <c r="AU114" s="67"/>
      <c r="AV114" s="67"/>
      <c r="AW114" s="67"/>
      <c r="AX114" s="67"/>
      <c r="AY114" s="67"/>
      <c r="AZ114" s="67"/>
      <c r="BA114" s="67"/>
      <c r="BB114" s="67"/>
      <c r="BC114" s="67"/>
      <c r="BD114" s="67"/>
      <c r="BE114" s="67"/>
    </row>
    <row r="115" spans="2:57" x14ac:dyDescent="0.25">
      <c r="B115" s="69"/>
      <c r="C115" s="69"/>
      <c r="D115" s="69"/>
      <c r="E115" s="69"/>
      <c r="F115" s="69"/>
      <c r="G115" s="69"/>
      <c r="H115" s="69"/>
      <c r="I115" s="67"/>
      <c r="AO115" s="67"/>
      <c r="AP115" s="67"/>
      <c r="AQ115" s="67"/>
      <c r="AR115" s="67"/>
      <c r="AS115" s="67"/>
      <c r="AT115" s="67"/>
      <c r="AU115" s="67"/>
      <c r="AV115" s="67"/>
      <c r="AW115" s="67"/>
      <c r="AX115" s="67"/>
      <c r="AY115" s="67"/>
      <c r="AZ115" s="67"/>
      <c r="BA115" s="67"/>
      <c r="BB115" s="67"/>
      <c r="BC115" s="67"/>
      <c r="BD115" s="67"/>
      <c r="BE115" s="67"/>
    </row>
    <row r="116" spans="2:57" x14ac:dyDescent="0.25">
      <c r="B116" s="69"/>
      <c r="C116" s="69"/>
      <c r="D116" s="69"/>
      <c r="E116" s="69"/>
      <c r="F116" s="69"/>
      <c r="G116" s="69"/>
      <c r="H116" s="69"/>
      <c r="I116" s="67"/>
      <c r="AO116" s="67"/>
      <c r="AP116" s="67"/>
      <c r="AQ116" s="67"/>
      <c r="AR116" s="67"/>
      <c r="AS116" s="67"/>
      <c r="AT116" s="67"/>
      <c r="AU116" s="67"/>
      <c r="AV116" s="67"/>
      <c r="AW116" s="67"/>
      <c r="AX116" s="67"/>
      <c r="AY116" s="67"/>
      <c r="AZ116" s="67"/>
      <c r="BA116" s="67"/>
      <c r="BB116" s="67"/>
      <c r="BC116" s="67"/>
      <c r="BD116" s="67"/>
      <c r="BE116" s="67"/>
    </row>
    <row r="117" spans="2:57" x14ac:dyDescent="0.25">
      <c r="B117" s="69"/>
      <c r="C117" s="69"/>
      <c r="D117" s="69"/>
      <c r="E117" s="69"/>
      <c r="F117" s="69"/>
      <c r="G117" s="69"/>
      <c r="H117" s="69"/>
      <c r="I117" s="67"/>
      <c r="AO117" s="67"/>
      <c r="AP117" s="67"/>
      <c r="AQ117" s="67"/>
      <c r="AR117" s="67"/>
      <c r="AS117" s="67"/>
      <c r="AT117" s="67"/>
      <c r="AU117" s="67"/>
      <c r="AV117" s="67"/>
      <c r="AW117" s="67"/>
      <c r="AX117" s="67"/>
      <c r="AY117" s="67"/>
      <c r="AZ117" s="67"/>
      <c r="BA117" s="67"/>
      <c r="BB117" s="67"/>
      <c r="BC117" s="67"/>
      <c r="BD117" s="67"/>
      <c r="BE117" s="67"/>
    </row>
    <row r="118" spans="2:57" x14ac:dyDescent="0.25">
      <c r="B118" s="69"/>
      <c r="C118" s="69"/>
      <c r="D118" s="69"/>
      <c r="E118" s="69"/>
      <c r="F118" s="69"/>
      <c r="G118" s="69"/>
      <c r="H118" s="69"/>
      <c r="I118" s="67"/>
      <c r="AO118" s="67"/>
      <c r="AP118" s="67"/>
      <c r="AQ118" s="67"/>
      <c r="AR118" s="67"/>
      <c r="AS118" s="67"/>
      <c r="AT118" s="67"/>
      <c r="AU118" s="67"/>
      <c r="AV118" s="67"/>
      <c r="AW118" s="67"/>
      <c r="AX118" s="67"/>
      <c r="AY118" s="67"/>
      <c r="AZ118" s="67"/>
      <c r="BA118" s="67"/>
      <c r="BB118" s="67"/>
      <c r="BC118" s="67"/>
      <c r="BD118" s="67"/>
      <c r="BE118" s="67"/>
    </row>
    <row r="119" spans="2:57" x14ac:dyDescent="0.25">
      <c r="B119" s="69"/>
      <c r="C119" s="69"/>
      <c r="D119" s="69"/>
      <c r="E119" s="69"/>
      <c r="F119" s="69"/>
      <c r="G119" s="69"/>
      <c r="H119" s="69"/>
      <c r="I119" s="67"/>
      <c r="AO119" s="67"/>
      <c r="AP119" s="67"/>
      <c r="AQ119" s="67"/>
      <c r="AR119" s="67"/>
      <c r="AS119" s="67"/>
      <c r="AT119" s="67"/>
      <c r="AU119" s="67"/>
      <c r="AV119" s="67"/>
      <c r="AW119" s="67"/>
      <c r="AX119" s="67"/>
      <c r="AY119" s="67"/>
      <c r="AZ119" s="67"/>
      <c r="BA119" s="67"/>
      <c r="BB119" s="67"/>
      <c r="BC119" s="67"/>
      <c r="BD119" s="67"/>
      <c r="BE119" s="67"/>
    </row>
    <row r="120" spans="2:57" x14ac:dyDescent="0.25">
      <c r="B120" s="69"/>
      <c r="C120" s="69"/>
      <c r="D120" s="69"/>
      <c r="E120" s="69"/>
      <c r="F120" s="69"/>
      <c r="G120" s="69"/>
      <c r="H120" s="69"/>
      <c r="I120" s="67"/>
      <c r="AO120" s="67"/>
      <c r="AP120" s="67"/>
      <c r="AQ120" s="67"/>
      <c r="AR120" s="67"/>
      <c r="AS120" s="67"/>
      <c r="AT120" s="67"/>
      <c r="AU120" s="67"/>
      <c r="AV120" s="67"/>
      <c r="AW120" s="67"/>
      <c r="AX120" s="67"/>
      <c r="AY120" s="67"/>
      <c r="AZ120" s="67"/>
      <c r="BA120" s="67"/>
      <c r="BB120" s="67"/>
      <c r="BC120" s="67"/>
      <c r="BD120" s="67"/>
      <c r="BE120" s="67"/>
    </row>
    <row r="121" spans="2:57" x14ac:dyDescent="0.25">
      <c r="B121" s="69"/>
      <c r="C121" s="69"/>
      <c r="D121" s="69"/>
      <c r="E121" s="69"/>
      <c r="F121" s="69"/>
      <c r="G121" s="69"/>
      <c r="H121" s="69"/>
      <c r="I121" s="67"/>
      <c r="AO121" s="67"/>
      <c r="AP121" s="67"/>
      <c r="AQ121" s="67"/>
      <c r="AR121" s="67"/>
      <c r="AS121" s="67"/>
      <c r="AT121" s="67"/>
      <c r="AU121" s="67"/>
      <c r="AV121" s="67"/>
      <c r="AW121" s="67"/>
      <c r="AX121" s="67"/>
      <c r="AY121" s="67"/>
      <c r="AZ121" s="67"/>
      <c r="BA121" s="67"/>
      <c r="BB121" s="67"/>
      <c r="BC121" s="67"/>
      <c r="BD121" s="67"/>
      <c r="BE121" s="67"/>
    </row>
    <row r="122" spans="2:57" x14ac:dyDescent="0.25">
      <c r="B122" s="69"/>
      <c r="C122" s="69"/>
      <c r="D122" s="69"/>
      <c r="E122" s="69"/>
      <c r="F122" s="69"/>
      <c r="G122" s="69"/>
      <c r="H122" s="69"/>
      <c r="I122" s="67"/>
      <c r="AO122" s="67"/>
      <c r="AP122" s="67"/>
      <c r="AQ122" s="67"/>
      <c r="AR122" s="67"/>
      <c r="AS122" s="67"/>
      <c r="AT122" s="67"/>
      <c r="AU122" s="67"/>
      <c r="AV122" s="67"/>
      <c r="AW122" s="67"/>
      <c r="AX122" s="67"/>
      <c r="AY122" s="67"/>
      <c r="AZ122" s="67"/>
      <c r="BA122" s="67"/>
      <c r="BB122" s="67"/>
      <c r="BC122" s="67"/>
      <c r="BD122" s="67"/>
      <c r="BE122" s="67"/>
    </row>
    <row r="123" spans="2:57" x14ac:dyDescent="0.25">
      <c r="B123" s="69"/>
      <c r="C123" s="69"/>
      <c r="D123" s="69"/>
      <c r="E123" s="69"/>
      <c r="F123" s="69"/>
      <c r="G123" s="69"/>
      <c r="H123" s="69"/>
      <c r="I123" s="67"/>
      <c r="AO123" s="67"/>
      <c r="AP123" s="67"/>
      <c r="AQ123" s="67"/>
      <c r="AR123" s="67"/>
      <c r="AS123" s="67"/>
      <c r="AT123" s="67"/>
      <c r="AU123" s="67"/>
      <c r="AV123" s="67"/>
      <c r="AW123" s="67"/>
      <c r="AX123" s="67"/>
      <c r="AY123" s="67"/>
      <c r="AZ123" s="67"/>
      <c r="BA123" s="67"/>
      <c r="BB123" s="67"/>
      <c r="BC123" s="67"/>
      <c r="BD123" s="67"/>
      <c r="BE123" s="67"/>
    </row>
    <row r="124" spans="2:57" x14ac:dyDescent="0.25">
      <c r="B124" s="69"/>
      <c r="C124" s="69"/>
      <c r="D124" s="69"/>
      <c r="E124" s="69"/>
      <c r="F124" s="69"/>
      <c r="G124" s="69"/>
      <c r="H124" s="69"/>
      <c r="I124" s="67"/>
      <c r="AO124" s="67"/>
      <c r="AP124" s="67"/>
      <c r="AQ124" s="67"/>
      <c r="AR124" s="67"/>
      <c r="AS124" s="67"/>
      <c r="AT124" s="67"/>
      <c r="AU124" s="67"/>
      <c r="AV124" s="67"/>
      <c r="AW124" s="67"/>
      <c r="AX124" s="67"/>
      <c r="AY124" s="67"/>
      <c r="AZ124" s="67"/>
      <c r="BA124" s="67"/>
      <c r="BB124" s="67"/>
      <c r="BC124" s="67"/>
      <c r="BD124" s="67"/>
      <c r="BE124" s="67"/>
    </row>
    <row r="125" spans="2:57" x14ac:dyDescent="0.25">
      <c r="B125" s="69"/>
      <c r="C125" s="69"/>
      <c r="D125" s="69"/>
      <c r="E125" s="69"/>
      <c r="F125" s="69"/>
      <c r="G125" s="69"/>
      <c r="H125" s="69"/>
      <c r="I125" s="67"/>
      <c r="AO125" s="67"/>
      <c r="AP125" s="67"/>
      <c r="AQ125" s="67"/>
      <c r="AR125" s="67"/>
      <c r="AS125" s="67"/>
      <c r="AT125" s="67"/>
      <c r="AU125" s="67"/>
      <c r="AV125" s="67"/>
      <c r="AW125" s="67"/>
      <c r="AX125" s="67"/>
      <c r="AY125" s="67"/>
      <c r="AZ125" s="67"/>
      <c r="BA125" s="67"/>
      <c r="BB125" s="67"/>
      <c r="BC125" s="67"/>
      <c r="BD125" s="67"/>
      <c r="BE125" s="67"/>
    </row>
    <row r="126" spans="2:57" x14ac:dyDescent="0.25">
      <c r="B126" s="69"/>
      <c r="C126" s="69"/>
      <c r="D126" s="69"/>
      <c r="E126" s="69"/>
      <c r="F126" s="69"/>
      <c r="G126" s="69"/>
      <c r="H126" s="69"/>
      <c r="I126" s="67"/>
      <c r="AO126" s="67"/>
      <c r="AP126" s="67"/>
      <c r="AQ126" s="67"/>
      <c r="AR126" s="67"/>
      <c r="AS126" s="67"/>
      <c r="AT126" s="67"/>
      <c r="AU126" s="67"/>
      <c r="AV126" s="67"/>
      <c r="AW126" s="67"/>
      <c r="AX126" s="67"/>
      <c r="AY126" s="67"/>
      <c r="AZ126" s="67"/>
      <c r="BA126" s="67"/>
      <c r="BB126" s="67"/>
      <c r="BC126" s="67"/>
      <c r="BD126" s="67"/>
      <c r="BE126" s="67"/>
    </row>
    <row r="127" spans="2:57" x14ac:dyDescent="0.25">
      <c r="B127" s="69"/>
      <c r="C127" s="69"/>
      <c r="D127" s="69"/>
      <c r="E127" s="69"/>
      <c r="F127" s="69"/>
      <c r="G127" s="69"/>
      <c r="H127" s="69"/>
      <c r="I127" s="67"/>
      <c r="AO127" s="67"/>
      <c r="AP127" s="67"/>
      <c r="AQ127" s="67"/>
      <c r="AR127" s="67"/>
      <c r="AS127" s="67"/>
      <c r="AT127" s="67"/>
      <c r="AU127" s="67"/>
      <c r="AV127" s="67"/>
      <c r="AW127" s="67"/>
      <c r="AX127" s="67"/>
      <c r="AY127" s="67"/>
      <c r="AZ127" s="67"/>
      <c r="BA127" s="67"/>
      <c r="BB127" s="67"/>
      <c r="BC127" s="67"/>
      <c r="BD127" s="67"/>
      <c r="BE127" s="67"/>
    </row>
    <row r="128" spans="2:57" x14ac:dyDescent="0.25">
      <c r="B128" s="69"/>
      <c r="C128" s="69"/>
      <c r="D128" s="69"/>
      <c r="E128" s="69"/>
      <c r="F128" s="69"/>
      <c r="G128" s="69"/>
      <c r="H128" s="69"/>
      <c r="I128" s="67"/>
      <c r="AO128" s="67"/>
      <c r="AP128" s="67"/>
      <c r="AQ128" s="67"/>
      <c r="AR128" s="67"/>
      <c r="AS128" s="67"/>
      <c r="AT128" s="67"/>
      <c r="AU128" s="67"/>
      <c r="AV128" s="67"/>
      <c r="AW128" s="67"/>
      <c r="AX128" s="67"/>
      <c r="AY128" s="67"/>
      <c r="AZ128" s="67"/>
      <c r="BA128" s="67"/>
      <c r="BB128" s="67"/>
      <c r="BC128" s="67"/>
      <c r="BD128" s="67"/>
      <c r="BE128" s="67"/>
    </row>
    <row r="129" spans="9:57" x14ac:dyDescent="0.25">
      <c r="I129" s="67"/>
      <c r="AO129" s="67"/>
      <c r="AP129" s="67"/>
      <c r="AQ129" s="67"/>
      <c r="AR129" s="67"/>
      <c r="AS129" s="67"/>
      <c r="AT129" s="67"/>
      <c r="AU129" s="67"/>
      <c r="AV129" s="67"/>
      <c r="AW129" s="67"/>
      <c r="AX129" s="67"/>
      <c r="AY129" s="67"/>
      <c r="AZ129" s="67"/>
      <c r="BA129" s="67"/>
      <c r="BB129" s="67"/>
      <c r="BC129" s="67"/>
      <c r="BD129" s="67"/>
      <c r="BE129" s="67"/>
    </row>
    <row r="130" spans="9:57" x14ac:dyDescent="0.25">
      <c r="I130" s="67"/>
      <c r="AO130" s="67"/>
      <c r="AP130" s="67"/>
      <c r="AQ130" s="67"/>
      <c r="AR130" s="67"/>
      <c r="AS130" s="67"/>
      <c r="AT130" s="67"/>
      <c r="AU130" s="67"/>
      <c r="AV130" s="67"/>
      <c r="AW130" s="67"/>
      <c r="AX130" s="67"/>
      <c r="AY130" s="67"/>
      <c r="AZ130" s="67"/>
      <c r="BA130" s="67"/>
      <c r="BB130" s="67"/>
      <c r="BC130" s="67"/>
      <c r="BD130" s="67"/>
      <c r="BE130" s="67"/>
    </row>
    <row r="131" spans="9:57" x14ac:dyDescent="0.25">
      <c r="I131" s="67"/>
      <c r="AO131" s="67"/>
      <c r="AP131" s="67"/>
      <c r="AQ131" s="67"/>
      <c r="AR131" s="67"/>
      <c r="AS131" s="67"/>
      <c r="AT131" s="67"/>
      <c r="AU131" s="67"/>
      <c r="AV131" s="67"/>
      <c r="AW131" s="67"/>
      <c r="AX131" s="67"/>
      <c r="AY131" s="67"/>
      <c r="AZ131" s="67"/>
      <c r="BA131" s="67"/>
      <c r="BB131" s="67"/>
      <c r="BC131" s="67"/>
      <c r="BD131" s="67"/>
      <c r="BE131" s="67"/>
    </row>
    <row r="132" spans="9:57" x14ac:dyDescent="0.25">
      <c r="I132" s="67"/>
      <c r="AO132" s="67"/>
      <c r="AP132" s="67"/>
      <c r="AQ132" s="67"/>
      <c r="AR132" s="67"/>
      <c r="AS132" s="67"/>
      <c r="AT132" s="67"/>
      <c r="AU132" s="67"/>
      <c r="AV132" s="67"/>
      <c r="AW132" s="67"/>
      <c r="AX132" s="67"/>
      <c r="AY132" s="67"/>
      <c r="AZ132" s="67"/>
      <c r="BA132" s="67"/>
      <c r="BB132" s="67"/>
      <c r="BC132" s="67"/>
      <c r="BD132" s="67"/>
      <c r="BE132" s="67"/>
    </row>
    <row r="133" spans="9:57" x14ac:dyDescent="0.25">
      <c r="I133" s="67"/>
      <c r="AO133" s="67"/>
      <c r="AP133" s="67"/>
      <c r="AQ133" s="67"/>
      <c r="AR133" s="67"/>
      <c r="AS133" s="67"/>
      <c r="AT133" s="67"/>
      <c r="AU133" s="67"/>
      <c r="AV133" s="67"/>
      <c r="AW133" s="67"/>
      <c r="AX133" s="67"/>
      <c r="AY133" s="67"/>
      <c r="AZ133" s="67"/>
      <c r="BA133" s="67"/>
      <c r="BB133" s="67"/>
      <c r="BC133" s="67"/>
      <c r="BD133" s="67"/>
      <c r="BE133" s="67"/>
    </row>
    <row r="134" spans="9:57" x14ac:dyDescent="0.25">
      <c r="I134" s="67"/>
      <c r="AO134" s="67"/>
      <c r="AP134" s="67"/>
      <c r="AQ134" s="67"/>
      <c r="AR134" s="67"/>
      <c r="AS134" s="67"/>
      <c r="AT134" s="67"/>
      <c r="AU134" s="67"/>
      <c r="AV134" s="67"/>
      <c r="AW134" s="67"/>
      <c r="AX134" s="67"/>
      <c r="AY134" s="67"/>
      <c r="AZ134" s="67"/>
      <c r="BA134" s="67"/>
      <c r="BB134" s="67"/>
      <c r="BC134" s="67"/>
      <c r="BD134" s="67"/>
      <c r="BE134" s="67"/>
    </row>
    <row r="135" spans="9:57" x14ac:dyDescent="0.25">
      <c r="AO135" s="67"/>
      <c r="AP135" s="67"/>
      <c r="AQ135" s="67"/>
      <c r="AR135" s="67"/>
      <c r="AS135" s="67"/>
      <c r="AT135" s="67"/>
      <c r="AU135" s="67"/>
      <c r="AV135" s="67"/>
      <c r="AW135" s="67"/>
      <c r="AX135" s="67"/>
      <c r="AY135" s="67"/>
      <c r="AZ135" s="67"/>
      <c r="BA135" s="67"/>
      <c r="BB135" s="67"/>
      <c r="BC135" s="67"/>
      <c r="BD135" s="67"/>
      <c r="BE135" s="67"/>
    </row>
  </sheetData>
  <mergeCells count="6">
    <mergeCell ref="L8:S8"/>
    <mergeCell ref="C25:H25"/>
    <mergeCell ref="E9:H9"/>
    <mergeCell ref="C9:D9"/>
    <mergeCell ref="C3:H6"/>
    <mergeCell ref="C8:H8"/>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FB65AB9C1D35419FDF944DEFB05408" ma:contentTypeVersion="13" ma:contentTypeDescription="Create a new document." ma:contentTypeScope="" ma:versionID="e38d7557364ed3e4d86457ae6a6274ea">
  <xsd:schema xmlns:xsd="http://www.w3.org/2001/XMLSchema" xmlns:xs="http://www.w3.org/2001/XMLSchema" xmlns:p="http://schemas.microsoft.com/office/2006/metadata/properties" xmlns:ns2="caed041d-a87c-49e7-b425-04beaa8ca7c4" xmlns:ns3="efc729ee-a277-4e25-9262-d81cf2f74394" targetNamespace="http://schemas.microsoft.com/office/2006/metadata/properties" ma:root="true" ma:fieldsID="8e54e43a6986d43a08c5c268eba02566" ns2:_="" ns3:_="">
    <xsd:import namespace="caed041d-a87c-49e7-b425-04beaa8ca7c4"/>
    <xsd:import namespace="efc729ee-a277-4e25-9262-d81cf2f743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d041d-a87c-49e7-b425-04beaa8ca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c729ee-a277-4e25-9262-d81cf2f743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7C746C3-887A-4A2D-97F1-F809C99445EB}">
  <ds:schemaRefs>
    <ds:schemaRef ds:uri="http://schemas.microsoft.com/sharepoint/v3/contenttype/forms"/>
  </ds:schemaRefs>
</ds:datastoreItem>
</file>

<file path=customXml/itemProps2.xml><?xml version="1.0" encoding="utf-8"?>
<ds:datastoreItem xmlns:ds="http://schemas.openxmlformats.org/officeDocument/2006/customXml" ds:itemID="{F60DAE46-7E8E-4F90-BABC-7BCBF350C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d041d-a87c-49e7-b425-04beaa8ca7c4"/>
    <ds:schemaRef ds:uri="efc729ee-a277-4e25-9262-d81cf2f74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5C8B6-1C69-49D1-B2A8-1CE2A6D8CA73}">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efc729ee-a277-4e25-9262-d81cf2f74394"/>
    <ds:schemaRef ds:uri="caed041d-a87c-49e7-b425-04beaa8ca7c4"/>
  </ds:schemaRefs>
</ds:datastoreItem>
</file>

<file path=customXml/itemProps4.xml><?xml version="1.0" encoding="utf-8"?>
<ds:datastoreItem xmlns:ds="http://schemas.openxmlformats.org/officeDocument/2006/customXml" ds:itemID="{5D04A8A3-DE7A-4341-8BC7-433E6E889F0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Expression of Interest</vt:lpstr>
      <vt:lpstr>'Expression of Interest'!Print_Area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registered user</dc:creator>
  <cp:keywords/>
  <dc:description/>
  <cp:lastModifiedBy>Lucie Apampa</cp:lastModifiedBy>
  <cp:revision/>
  <cp:lastPrinted>2021-10-14T11:45:35Z</cp:lastPrinted>
  <dcterms:created xsi:type="dcterms:W3CDTF">2002-11-25T16:48:16Z</dcterms:created>
  <dcterms:modified xsi:type="dcterms:W3CDTF">2023-04-25T10:13:10Z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Paul Humphray</vt:lpwstr>
  </property>
  <property fmtid="{D5CDD505-2E9C-101B-9397-08002B2CF9AE}" pid="3" name="Order">
    <vt:lpwstr>1315800.00000000</vt:lpwstr>
  </property>
  <property fmtid="{D5CDD505-2E9C-101B-9397-08002B2CF9AE}" pid="4" name="display_urn:schemas-microsoft-com:office:office#Author">
    <vt:lpwstr>Paul Humphray</vt:lpwstr>
  </property>
  <property fmtid="{D5CDD505-2E9C-101B-9397-08002B2CF9AE}" pid="5" name="ContentTypeId">
    <vt:lpwstr>0x0101002BFB65AB9C1D35419FDF944DEFB05408</vt:lpwstr>
  </property>
</Properties>
</file>